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hauoraaotearoa.sharepoint.com/sites/000144/border/Maritime/Cruise/SITREP - Cruise Vessels/2024-2025 SITREP/"/>
    </mc:Choice>
  </mc:AlternateContent>
  <xr:revisionPtr revIDLastSave="441" documentId="8_{88B07BB6-30D7-4913-8CC2-C9AE83A2D172}" xr6:coauthVersionLast="47" xr6:coauthVersionMax="47" xr10:uidLastSave="{C101680F-BAC2-48C9-AE6E-80261C4A470A}"/>
  <bookViews>
    <workbookView xWindow="-120" yWindow="-16320" windowWidth="29040" windowHeight="15840" xr2:uid="{6539FED2-DE2C-4F59-AA81-EB2226E24850}"/>
  </bookViews>
  <sheets>
    <sheet name="Instructions" sheetId="2" r:id="rId1"/>
    <sheet name="Vessel to complete" sheetId="1" r:id="rId2"/>
    <sheet name="PHS to review" sheetId="5" r:id="rId3"/>
    <sheet name="NPHS contact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3" i="1" l="1"/>
  <c r="Z44" i="1"/>
  <c r="Z45" i="1"/>
  <c r="Z46" i="1"/>
  <c r="Z47" i="1"/>
  <c r="Z48" i="1"/>
  <c r="Z49" i="1"/>
  <c r="Z31" i="1"/>
  <c r="Z32" i="1"/>
  <c r="Z33" i="1"/>
  <c r="Z34" i="1"/>
  <c r="Z35" i="1"/>
  <c r="Z36" i="1"/>
  <c r="Z37" i="1"/>
  <c r="Z38" i="1"/>
  <c r="Z39" i="1"/>
  <c r="Z40" i="1"/>
  <c r="Z41" i="1"/>
  <c r="Z42" i="1"/>
  <c r="Z30" i="1"/>
  <c r="Z29" i="1"/>
  <c r="Z28" i="1"/>
  <c r="Z27" i="1"/>
  <c r="Z26" i="1"/>
  <c r="Z25" i="1"/>
  <c r="Z24" i="1"/>
  <c r="Z23" i="1"/>
  <c r="Z22" i="1"/>
  <c r="Z21" i="1"/>
  <c r="Z20" i="1"/>
  <c r="Z19" i="1"/>
  <c r="Z18" i="1"/>
  <c r="Z17" i="1"/>
  <c r="Z16" i="1"/>
  <c r="Z15" i="1"/>
  <c r="Z14" i="1"/>
  <c r="Z13" i="1"/>
  <c r="Z12" i="1"/>
  <c r="Z11" i="1"/>
  <c r="Z10" i="1"/>
  <c r="T39" i="1"/>
  <c r="T40" i="1"/>
  <c r="T41" i="1"/>
  <c r="T42" i="1"/>
  <c r="T43" i="1"/>
  <c r="T44" i="1"/>
  <c r="T45" i="1"/>
  <c r="T46" i="1"/>
  <c r="T47" i="1"/>
  <c r="T48" i="1"/>
  <c r="T49" i="1"/>
  <c r="T31" i="1"/>
  <c r="T32" i="1"/>
  <c r="T33" i="1"/>
  <c r="T34" i="1"/>
  <c r="T35" i="1"/>
  <c r="T36" i="1"/>
  <c r="T37" i="1"/>
  <c r="T38" i="1"/>
  <c r="T30" i="1"/>
  <c r="T29" i="1"/>
  <c r="T28" i="1"/>
  <c r="T27" i="1"/>
  <c r="T26" i="1"/>
  <c r="T25" i="1"/>
  <c r="T24" i="1"/>
  <c r="T23" i="1"/>
  <c r="T22" i="1"/>
  <c r="T21" i="1"/>
  <c r="T20" i="1"/>
  <c r="T19" i="1"/>
  <c r="T18" i="1"/>
  <c r="T17" i="1"/>
  <c r="T16" i="1"/>
  <c r="T15" i="1"/>
  <c r="T14" i="1"/>
  <c r="T13" i="1"/>
  <c r="T12" i="1"/>
  <c r="T11" i="1"/>
  <c r="T10" i="1"/>
  <c r="N43" i="1"/>
  <c r="N44" i="1"/>
  <c r="N45" i="1"/>
  <c r="N46" i="1"/>
  <c r="N47" i="1"/>
  <c r="N48" i="1"/>
  <c r="N49" i="1"/>
  <c r="N31" i="1"/>
  <c r="N32" i="1"/>
  <c r="N33" i="1"/>
  <c r="N34" i="1"/>
  <c r="N35" i="1"/>
  <c r="N36" i="1"/>
  <c r="N37" i="1"/>
  <c r="N38" i="1"/>
  <c r="N39" i="1"/>
  <c r="N40" i="1"/>
  <c r="N41" i="1"/>
  <c r="N42" i="1"/>
  <c r="N30" i="1"/>
  <c r="N29" i="1"/>
  <c r="N28" i="1"/>
  <c r="N27" i="1"/>
  <c r="N26" i="1"/>
  <c r="N25" i="1"/>
  <c r="N24" i="1"/>
  <c r="N23" i="1"/>
  <c r="N22" i="1"/>
  <c r="N21" i="1"/>
  <c r="N20" i="1"/>
  <c r="N19" i="1"/>
  <c r="N18" i="1"/>
  <c r="N17" i="1"/>
  <c r="N16" i="1"/>
  <c r="N15" i="1"/>
  <c r="N14" i="1"/>
  <c r="N13" i="1"/>
  <c r="N12" i="1"/>
  <c r="N11" i="1"/>
  <c r="N10" i="1"/>
  <c r="H31" i="1"/>
  <c r="H32" i="1"/>
  <c r="H33" i="1"/>
  <c r="H34" i="1"/>
  <c r="H35" i="1"/>
  <c r="H36" i="1"/>
  <c r="H37" i="1"/>
  <c r="H38" i="1"/>
  <c r="H39" i="1"/>
  <c r="H40" i="1"/>
  <c r="H41" i="1"/>
  <c r="H42" i="1"/>
  <c r="H43" i="1"/>
  <c r="H44" i="1"/>
  <c r="H45" i="1"/>
  <c r="H46" i="1"/>
  <c r="H47" i="1"/>
  <c r="H48" i="1"/>
  <c r="H49" i="1"/>
  <c r="H30" i="1"/>
  <c r="H29" i="1"/>
  <c r="H28" i="1"/>
  <c r="H27" i="1"/>
  <c r="H26" i="1"/>
  <c r="H25" i="1"/>
  <c r="H24" i="1"/>
  <c r="H23" i="1"/>
  <c r="H22" i="1"/>
  <c r="H21" i="1"/>
  <c r="H20" i="1"/>
  <c r="H19" i="1"/>
  <c r="H17" i="1"/>
  <c r="H18" i="1"/>
  <c r="H16" i="1"/>
  <c r="H15" i="1"/>
  <c r="H14" i="1"/>
  <c r="H13" i="1"/>
  <c r="H12" i="1"/>
  <c r="H11" i="1"/>
  <c r="H10" i="1"/>
  <c r="N38" i="5" l="1"/>
  <c r="N37" i="5"/>
  <c r="N36" i="5"/>
  <c r="N35" i="5"/>
  <c r="N34" i="5"/>
  <c r="N33" i="5"/>
  <c r="N32" i="5"/>
  <c r="N31" i="5"/>
  <c r="N30" i="5"/>
  <c r="N14" i="5"/>
  <c r="J38" i="5"/>
  <c r="J37" i="5"/>
  <c r="J36" i="5"/>
  <c r="J35" i="5"/>
  <c r="J34" i="5"/>
  <c r="J33" i="5"/>
  <c r="J32" i="5"/>
  <c r="J31" i="5"/>
  <c r="J30" i="5"/>
  <c r="F38" i="5"/>
  <c r="F37" i="5"/>
  <c r="F36" i="5"/>
  <c r="F35" i="5"/>
  <c r="F34" i="5"/>
  <c r="F33" i="5"/>
  <c r="F32" i="5"/>
  <c r="F31" i="5"/>
  <c r="F30" i="5"/>
  <c r="F9"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K30" i="1"/>
  <c r="C9" i="5"/>
  <c r="N9" i="5"/>
  <c r="F16" i="5"/>
  <c r="B16" i="5"/>
  <c r="Q17" i="1"/>
  <c r="B17" i="5"/>
  <c r="B18" i="5"/>
  <c r="N20" i="5"/>
  <c r="N21" i="5"/>
  <c r="N22" i="5"/>
  <c r="N23" i="5"/>
  <c r="N24" i="5"/>
  <c r="N25" i="5"/>
  <c r="N26" i="5"/>
  <c r="N27" i="5"/>
  <c r="N28" i="5"/>
  <c r="N29" i="5"/>
  <c r="N19" i="5"/>
  <c r="N18" i="5"/>
  <c r="N17" i="5"/>
  <c r="N16" i="5"/>
  <c r="N15" i="5"/>
  <c r="N13" i="5"/>
  <c r="N12" i="5"/>
  <c r="N11" i="5"/>
  <c r="N10" i="5"/>
  <c r="J9" i="5"/>
  <c r="AC40" i="1"/>
  <c r="AC41" i="1"/>
  <c r="AC42" i="1"/>
  <c r="AC43" i="1"/>
  <c r="AC44" i="1"/>
  <c r="AC45" i="1"/>
  <c r="AC46" i="1"/>
  <c r="AC47" i="1"/>
  <c r="AC48" i="1"/>
  <c r="AC49" i="1"/>
  <c r="W40" i="1"/>
  <c r="W41" i="1"/>
  <c r="W42" i="1"/>
  <c r="W43" i="1"/>
  <c r="W44" i="1"/>
  <c r="W45" i="1"/>
  <c r="W46" i="1"/>
  <c r="W47" i="1"/>
  <c r="W48" i="1"/>
  <c r="W49" i="1"/>
  <c r="J29" i="5"/>
  <c r="J28" i="5"/>
  <c r="J27" i="5"/>
  <c r="J26" i="5"/>
  <c r="J25" i="5"/>
  <c r="J24" i="5"/>
  <c r="J23" i="5"/>
  <c r="J22" i="5"/>
  <c r="J21" i="5"/>
  <c r="J20" i="5"/>
  <c r="J19" i="5"/>
  <c r="J18" i="5"/>
  <c r="J17" i="5"/>
  <c r="J16" i="5"/>
  <c r="J15" i="5"/>
  <c r="J14" i="5"/>
  <c r="J13" i="5"/>
  <c r="J12" i="5"/>
  <c r="J11" i="5"/>
  <c r="J10" i="5"/>
  <c r="Q40" i="1"/>
  <c r="Q41" i="1"/>
  <c r="Q42" i="1"/>
  <c r="Q43" i="1"/>
  <c r="Q44" i="1"/>
  <c r="Q45" i="1"/>
  <c r="Q46" i="1"/>
  <c r="Q47" i="1"/>
  <c r="Q48" i="1"/>
  <c r="Q49" i="1"/>
  <c r="K40" i="1"/>
  <c r="K41" i="1"/>
  <c r="K42" i="1"/>
  <c r="K43" i="1"/>
  <c r="K44" i="1"/>
  <c r="K45" i="1"/>
  <c r="K46" i="1"/>
  <c r="K47" i="1"/>
  <c r="K48" i="1"/>
  <c r="K49" i="1"/>
  <c r="B31" i="5"/>
  <c r="B30" i="5"/>
  <c r="B32" i="5"/>
  <c r="B33" i="5"/>
  <c r="B34" i="5"/>
  <c r="B35" i="5"/>
  <c r="B36" i="5"/>
  <c r="B37" i="5"/>
  <c r="B38" i="5"/>
  <c r="B29" i="5"/>
  <c r="B28" i="5"/>
  <c r="B27" i="5"/>
  <c r="B26" i="5"/>
  <c r="B25" i="5"/>
  <c r="B24" i="5"/>
  <c r="B23" i="5"/>
  <c r="B22" i="5"/>
  <c r="B21" i="5"/>
  <c r="B20" i="5"/>
  <c r="B19" i="5"/>
  <c r="B15" i="5"/>
  <c r="B14" i="5"/>
  <c r="B13" i="5"/>
  <c r="B12" i="5"/>
  <c r="B11" i="5"/>
  <c r="B10" i="5"/>
  <c r="B9" i="5"/>
  <c r="F12" i="5"/>
  <c r="K10" i="1"/>
  <c r="Q10" i="1"/>
  <c r="W10" i="1"/>
  <c r="AC10" i="1"/>
  <c r="K11" i="1"/>
  <c r="F10" i="5"/>
  <c r="Q11" i="1"/>
  <c r="W11" i="1"/>
  <c r="AC11" i="1"/>
  <c r="K12" i="1"/>
  <c r="F11" i="5"/>
  <c r="Q12" i="1"/>
  <c r="W12" i="1"/>
  <c r="AC12" i="1"/>
  <c r="K13" i="1"/>
  <c r="Q13" i="1"/>
  <c r="W13" i="1"/>
  <c r="AC13" i="1"/>
  <c r="K14" i="1"/>
  <c r="F13" i="5"/>
  <c r="Q14" i="1"/>
  <c r="W14" i="1"/>
  <c r="AC14" i="1"/>
  <c r="K15" i="1"/>
  <c r="F14" i="5"/>
  <c r="Q15" i="1"/>
  <c r="W15" i="1"/>
  <c r="AC15" i="1"/>
  <c r="K16" i="1"/>
  <c r="Q16" i="1"/>
  <c r="W16" i="1"/>
  <c r="AC16" i="1"/>
  <c r="K17" i="1"/>
  <c r="W17" i="1"/>
  <c r="AC17" i="1"/>
  <c r="K18" i="1"/>
  <c r="F17" i="5"/>
  <c r="Q18" i="1"/>
  <c r="W18" i="1"/>
  <c r="AC18" i="1"/>
  <c r="K19" i="1"/>
  <c r="F18" i="5"/>
  <c r="Q19" i="1"/>
  <c r="W19" i="1"/>
  <c r="AC19" i="1"/>
  <c r="K20" i="1"/>
  <c r="F19" i="5"/>
  <c r="Q20" i="1"/>
  <c r="W20" i="1"/>
  <c r="AC20" i="1"/>
  <c r="K21" i="1"/>
  <c r="F20" i="5"/>
  <c r="Q21" i="1"/>
  <c r="W21" i="1"/>
  <c r="AC21" i="1"/>
  <c r="K22" i="1"/>
  <c r="F21" i="5"/>
  <c r="Q22" i="1"/>
  <c r="W22" i="1"/>
  <c r="AC22" i="1"/>
  <c r="K23" i="1"/>
  <c r="F22" i="5"/>
  <c r="Q23" i="1"/>
  <c r="W23" i="1"/>
  <c r="AC23" i="1"/>
  <c r="K24" i="1"/>
  <c r="F23" i="5"/>
  <c r="Q24" i="1"/>
  <c r="W24" i="1"/>
  <c r="AC24" i="1"/>
  <c r="K25" i="1"/>
  <c r="F24" i="5"/>
  <c r="Q25" i="1"/>
  <c r="W25" i="1"/>
  <c r="AC25" i="1"/>
  <c r="K26" i="1"/>
  <c r="F25" i="5"/>
  <c r="Q26" i="1"/>
  <c r="W26" i="1"/>
  <c r="AC26" i="1"/>
  <c r="K27" i="1"/>
  <c r="F26" i="5"/>
  <c r="Q27" i="1"/>
  <c r="W27" i="1"/>
  <c r="AC27" i="1"/>
  <c r="K28" i="1"/>
  <c r="F27" i="5"/>
  <c r="Q28" i="1"/>
  <c r="W28" i="1"/>
  <c r="AC28" i="1"/>
  <c r="K29" i="1"/>
  <c r="F28" i="5"/>
  <c r="Q29" i="1"/>
  <c r="W29" i="1"/>
  <c r="AC29" i="1"/>
  <c r="F29" i="5"/>
  <c r="Q30" i="1"/>
  <c r="W30" i="1"/>
  <c r="AC30" i="1"/>
  <c r="K31" i="1"/>
  <c r="Q31" i="1"/>
  <c r="W31" i="1"/>
  <c r="AC31" i="1"/>
  <c r="K32" i="1"/>
  <c r="Q32" i="1"/>
  <c r="W32" i="1"/>
  <c r="AC32" i="1"/>
  <c r="K33" i="1"/>
  <c r="Q33" i="1"/>
  <c r="W33" i="1"/>
  <c r="AC33" i="1"/>
  <c r="K34" i="1"/>
  <c r="Q34" i="1"/>
  <c r="W34" i="1"/>
  <c r="AC34" i="1"/>
  <c r="K35" i="1"/>
  <c r="Q35" i="1"/>
  <c r="W35" i="1"/>
  <c r="AC35" i="1"/>
  <c r="K36" i="1"/>
  <c r="Q36" i="1"/>
  <c r="W36" i="1"/>
  <c r="AC36" i="1"/>
  <c r="K37" i="1"/>
  <c r="Q37" i="1"/>
  <c r="W37" i="1"/>
  <c r="AC37" i="1"/>
  <c r="K38" i="1"/>
  <c r="Q38" i="1"/>
  <c r="W38" i="1"/>
  <c r="AC38" i="1"/>
  <c r="K39" i="1"/>
  <c r="Q39" i="1"/>
  <c r="W39" i="1"/>
  <c r="AC39" i="1"/>
  <c r="F15" i="5"/>
  <c r="B5" i="5"/>
  <c r="B4" i="5"/>
  <c r="B3" i="5"/>
  <c r="D33" i="5" l="1"/>
  <c r="C33" i="5"/>
  <c r="D34" i="5"/>
  <c r="C34" i="5"/>
  <c r="D35" i="5"/>
  <c r="C35" i="5"/>
  <c r="D36" i="5"/>
  <c r="C36" i="5"/>
  <c r="D37" i="5"/>
  <c r="C37" i="5"/>
  <c r="D38" i="5"/>
  <c r="C38" i="5"/>
  <c r="E10" i="5"/>
  <c r="P10" i="5"/>
  <c r="P11" i="5"/>
  <c r="P12" i="5"/>
  <c r="P13" i="5"/>
  <c r="P14" i="5"/>
  <c r="P15" i="5"/>
  <c r="P16" i="5"/>
  <c r="P17" i="5"/>
  <c r="P18" i="5"/>
  <c r="P19" i="5"/>
  <c r="P20" i="5"/>
  <c r="P21" i="5"/>
  <c r="P22" i="5"/>
  <c r="P23" i="5"/>
  <c r="P24" i="5"/>
  <c r="P25" i="5"/>
  <c r="P26" i="5"/>
  <c r="P27" i="5"/>
  <c r="P28" i="5"/>
  <c r="O10" i="5"/>
  <c r="O11" i="5"/>
  <c r="O12" i="5"/>
  <c r="O13" i="5"/>
  <c r="O14" i="5"/>
  <c r="O15" i="5"/>
  <c r="O16" i="5"/>
  <c r="O17" i="5"/>
  <c r="O18" i="5"/>
  <c r="O19" i="5"/>
  <c r="O20" i="5"/>
  <c r="O21" i="5"/>
  <c r="O22" i="5"/>
  <c r="O23" i="5"/>
  <c r="O24" i="5"/>
  <c r="O25" i="5"/>
  <c r="O26" i="5"/>
  <c r="O27" i="5"/>
  <c r="L10" i="5"/>
  <c r="L11" i="5"/>
  <c r="L12" i="5"/>
  <c r="L13" i="5"/>
  <c r="L14" i="5"/>
  <c r="L15" i="5"/>
  <c r="L16" i="5"/>
  <c r="L17" i="5"/>
  <c r="L18" i="5"/>
  <c r="L19" i="5"/>
  <c r="L20" i="5"/>
  <c r="L21" i="5"/>
  <c r="L22" i="5"/>
  <c r="K10" i="5"/>
  <c r="K11" i="5"/>
  <c r="K12" i="5"/>
  <c r="K13" i="5"/>
  <c r="K14" i="5"/>
  <c r="K15" i="5"/>
  <c r="K16" i="5"/>
  <c r="K17" i="5"/>
  <c r="K18" i="5"/>
  <c r="K19" i="5"/>
  <c r="K20" i="5"/>
  <c r="K21" i="5"/>
  <c r="H10" i="5"/>
  <c r="H11" i="5"/>
  <c r="H12" i="5"/>
  <c r="H13" i="5"/>
  <c r="H14" i="5"/>
  <c r="H15" i="5"/>
  <c r="H16" i="5"/>
  <c r="H21" i="5"/>
  <c r="G10" i="5"/>
  <c r="G11" i="5"/>
  <c r="G12" i="5"/>
  <c r="G13" i="5"/>
  <c r="G14" i="5"/>
  <c r="G15" i="5"/>
  <c r="E11" i="5"/>
  <c r="E12" i="5"/>
  <c r="E13" i="5"/>
  <c r="E14" i="5"/>
  <c r="E15" i="5"/>
  <c r="P9" i="5"/>
  <c r="O9" i="5"/>
  <c r="L9" i="5"/>
  <c r="K9" i="5"/>
  <c r="H9" i="5"/>
  <c r="G9" i="5"/>
  <c r="E9" i="5"/>
  <c r="D9" i="5"/>
  <c r="H38" i="5" l="1"/>
  <c r="H37" i="5"/>
  <c r="H36" i="5"/>
  <c r="H35" i="5"/>
  <c r="E38" i="5"/>
  <c r="C32" i="5"/>
  <c r="D32" i="5"/>
  <c r="E37" i="5"/>
  <c r="C31" i="5"/>
  <c r="D31" i="5"/>
  <c r="E36" i="5"/>
  <c r="C30" i="5"/>
  <c r="D30" i="5"/>
  <c r="E35" i="5"/>
  <c r="C29" i="5"/>
  <c r="D29" i="5"/>
  <c r="E34" i="5"/>
  <c r="C28" i="5"/>
  <c r="D28" i="5"/>
  <c r="E33" i="5"/>
  <c r="C27" i="5"/>
  <c r="D27" i="5"/>
  <c r="C26" i="5"/>
  <c r="D26" i="5"/>
  <c r="C25" i="5"/>
  <c r="D25" i="5"/>
  <c r="C24" i="5"/>
  <c r="D24" i="5"/>
  <c r="C23" i="5"/>
  <c r="D23" i="5"/>
  <c r="C22" i="5"/>
  <c r="D22" i="5"/>
  <c r="C21" i="5"/>
  <c r="D21" i="5"/>
  <c r="C20" i="5"/>
  <c r="D20" i="5"/>
  <c r="C19" i="5"/>
  <c r="D19" i="5"/>
  <c r="C18" i="5"/>
  <c r="D18" i="5"/>
  <c r="C17" i="5"/>
  <c r="D17" i="5"/>
  <c r="C16" i="5"/>
  <c r="D16" i="5"/>
  <c r="C10" i="5"/>
  <c r="D10" i="5"/>
  <c r="C11" i="5"/>
  <c r="D11" i="5"/>
  <c r="C12" i="5"/>
  <c r="D12" i="5"/>
  <c r="C13" i="5"/>
  <c r="D13" i="5"/>
  <c r="C14" i="5"/>
  <c r="D14" i="5"/>
  <c r="C15" i="5"/>
  <c r="D15" i="5"/>
  <c r="Q10" i="5"/>
  <c r="Q11" i="5"/>
  <c r="Q12" i="5"/>
  <c r="Q13" i="5"/>
  <c r="Q14" i="5"/>
  <c r="Q15" i="5"/>
  <c r="Q16" i="5"/>
  <c r="Q17" i="5"/>
  <c r="Q18" i="5"/>
  <c r="Q19" i="5"/>
  <c r="Q20" i="5"/>
  <c r="Q27" i="5"/>
  <c r="Q28" i="5"/>
  <c r="Q29" i="5"/>
  <c r="Q9" i="5"/>
  <c r="M10" i="5"/>
  <c r="M11" i="5"/>
  <c r="M12" i="5"/>
  <c r="M13" i="5"/>
  <c r="M14" i="5"/>
  <c r="M15" i="5"/>
  <c r="M16" i="5"/>
  <c r="M17" i="5"/>
  <c r="M18" i="5"/>
  <c r="M19" i="5"/>
  <c r="M20" i="5"/>
  <c r="M21" i="5"/>
  <c r="M22" i="5"/>
  <c r="M23" i="5"/>
  <c r="M9" i="5"/>
  <c r="I10" i="5"/>
  <c r="I11" i="5"/>
  <c r="I12" i="5"/>
  <c r="I13" i="5"/>
  <c r="I14" i="5"/>
  <c r="I15" i="5"/>
  <c r="I16" i="5"/>
  <c r="I17" i="5"/>
  <c r="I18" i="5"/>
  <c r="I19" i="5"/>
  <c r="I20" i="5"/>
  <c r="I21" i="5"/>
  <c r="I9" i="5"/>
  <c r="E21" i="5" l="1"/>
  <c r="E20" i="5"/>
  <c r="Q25" i="5"/>
  <c r="E19" i="5"/>
  <c r="Q24" i="5"/>
  <c r="E18" i="5"/>
  <c r="H17" i="5"/>
  <c r="G17" i="5"/>
  <c r="Q23" i="5"/>
  <c r="E17" i="5"/>
  <c r="G16" i="5"/>
  <c r="Q22" i="5"/>
  <c r="Q21" i="5"/>
  <c r="E16" i="5"/>
  <c r="G21" i="5"/>
  <c r="E22" i="5"/>
  <c r="H18" i="5"/>
  <c r="G18" i="5"/>
  <c r="E23" i="5"/>
  <c r="H19" i="5"/>
  <c r="G19" i="5"/>
  <c r="E24" i="5"/>
  <c r="K26" i="5"/>
  <c r="H20" i="5"/>
  <c r="G20" i="5"/>
  <c r="E25" i="5"/>
  <c r="K27" i="5"/>
  <c r="E26" i="5"/>
  <c r="K28" i="5"/>
  <c r="H22" i="5"/>
  <c r="E27" i="5"/>
  <c r="K29" i="5"/>
  <c r="H23" i="5"/>
  <c r="E28" i="5"/>
  <c r="H24" i="5"/>
  <c r="M35" i="5"/>
  <c r="E29" i="5"/>
  <c r="H25" i="5"/>
  <c r="E30" i="5"/>
  <c r="H26" i="5"/>
  <c r="E31" i="5"/>
  <c r="H27" i="5"/>
  <c r="E32" i="5"/>
  <c r="H28" i="5"/>
  <c r="H29" i="5"/>
  <c r="H30" i="5"/>
  <c r="H31" i="5"/>
  <c r="H32" i="5"/>
  <c r="H33" i="5"/>
  <c r="H34" i="5"/>
  <c r="M34" i="5" l="1"/>
  <c r="M33" i="5"/>
  <c r="G38" i="5"/>
  <c r="L26" i="5"/>
  <c r="K33" i="5"/>
  <c r="K25" i="5"/>
  <c r="G37" i="5"/>
  <c r="L25" i="5"/>
  <c r="I26" i="5"/>
  <c r="L38" i="5"/>
  <c r="M38" i="5"/>
  <c r="K32" i="5"/>
  <c r="K24" i="5"/>
  <c r="L30" i="5"/>
  <c r="L24" i="5"/>
  <c r="I25" i="5"/>
  <c r="L37" i="5"/>
  <c r="K31" i="5"/>
  <c r="K23" i="5"/>
  <c r="L29" i="5"/>
  <c r="L23" i="5"/>
  <c r="G24" i="5"/>
  <c r="I24" i="5"/>
  <c r="K30" i="5"/>
  <c r="K22" i="5"/>
  <c r="L28" i="5"/>
  <c r="Q33" i="5"/>
  <c r="P33" i="5"/>
  <c r="I27" i="5"/>
  <c r="G25" i="5"/>
  <c r="G26" i="5"/>
  <c r="G27" i="5"/>
  <c r="O33" i="5"/>
  <c r="G22" i="5"/>
  <c r="I22" i="5"/>
  <c r="G23" i="5"/>
  <c r="I23" i="5"/>
  <c r="Q26" i="5"/>
  <c r="L27" i="5"/>
  <c r="M27" i="5" l="1"/>
  <c r="G33" i="5"/>
  <c r="M26" i="5"/>
  <c r="I38" i="5"/>
  <c r="G32" i="5"/>
  <c r="M25" i="5"/>
  <c r="I37" i="5"/>
  <c r="G31" i="5"/>
  <c r="M24" i="5"/>
  <c r="I36" i="5"/>
  <c r="G30" i="5"/>
  <c r="L35" i="5"/>
  <c r="P35" i="5"/>
  <c r="I29" i="5"/>
  <c r="G29" i="5"/>
  <c r="O35" i="5"/>
  <c r="K34" i="5"/>
  <c r="P34" i="5"/>
  <c r="I28" i="5"/>
  <c r="G28" i="5"/>
  <c r="O34" i="5"/>
  <c r="I33" i="5"/>
  <c r="O32" i="5"/>
  <c r="I32" i="5"/>
  <c r="P37" i="5"/>
  <c r="I31" i="5"/>
  <c r="G34" i="5"/>
  <c r="M28" i="5"/>
  <c r="M36" i="5"/>
  <c r="L36" i="5"/>
  <c r="K36" i="5"/>
  <c r="P36" i="5"/>
  <c r="I30" i="5"/>
  <c r="G35" i="5"/>
  <c r="M29" i="5"/>
  <c r="M37" i="5"/>
  <c r="K37" i="5"/>
  <c r="G36" i="5"/>
  <c r="M30" i="5"/>
  <c r="K38" i="5"/>
  <c r="L31" i="5"/>
  <c r="M31" i="5"/>
  <c r="L32" i="5"/>
  <c r="M32" i="5"/>
  <c r="L33" i="5"/>
  <c r="L34" i="5"/>
  <c r="P32" i="5" l="1"/>
  <c r="Q32" i="5"/>
  <c r="P31" i="5"/>
  <c r="Q31" i="5"/>
  <c r="Q36" i="5"/>
  <c r="O30" i="5"/>
  <c r="P30" i="5"/>
  <c r="Q30" i="5"/>
  <c r="Q37" i="5"/>
  <c r="O31" i="5"/>
  <c r="Q38" i="5"/>
  <c r="P38" i="5"/>
  <c r="I34" i="5"/>
  <c r="Q34" i="5"/>
  <c r="O28" i="5"/>
  <c r="I35" i="5"/>
  <c r="Q35" i="5"/>
  <c r="O29" i="5"/>
  <c r="P29" i="5"/>
  <c r="K35" i="5"/>
  <c r="O36" i="5"/>
  <c r="O38" i="5" l="1"/>
  <c r="O3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Chantal Williams</author>
  </authors>
  <commentList>
    <comment ref="K9" authorId="0" shapeId="0" xr:uid="{53A2AEF8-F699-4C9E-A175-2FA0A9E1D2A4}">
      <text>
        <r>
          <rPr>
            <sz val="9"/>
            <color indexed="81"/>
            <rFont val="Tahoma"/>
            <family val="2"/>
          </rPr>
          <t xml:space="preserve">Column auto populates, set to green for &lt;3% and red for ≥3%
</t>
        </r>
      </text>
    </comment>
    <comment ref="Q9" authorId="0" shapeId="0" xr:uid="{E813A898-9DB2-4C70-AC1B-11773D46C72F}">
      <text>
        <r>
          <rPr>
            <b/>
            <sz val="9"/>
            <color indexed="81"/>
            <rFont val="Tahoma"/>
            <family val="2"/>
          </rPr>
          <t>Column auto populates, set to green for &lt;3% and red for ≥3%</t>
        </r>
      </text>
    </comment>
    <comment ref="W9" authorId="0" shapeId="0" xr:uid="{A0ACEAB0-9D64-4F2A-A1A0-D8D8ACC92AF8}">
      <text>
        <r>
          <rPr>
            <b/>
            <sz val="9"/>
            <color indexed="81"/>
            <rFont val="Tahoma"/>
            <family val="2"/>
          </rPr>
          <t>Column auto populates, set to green for &lt;3% and red for ≥3%</t>
        </r>
      </text>
    </comment>
    <comment ref="AC9" authorId="0" shapeId="0" xr:uid="{DD72A928-EAFE-4E4A-ADB3-40CBBE361552}">
      <text>
        <r>
          <rPr>
            <sz val="9"/>
            <color indexed="81"/>
            <rFont val="Tahoma"/>
            <family val="2"/>
          </rPr>
          <t xml:space="preserve">Column auto populates, set to green for &lt;3% and red for ≥3%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Sally Giles</author>
  </authors>
  <commentList>
    <comment ref="E8" authorId="0" shapeId="0" xr:uid="{BD6860C9-F5EF-4D9F-B458-B0ECD142C4F7}">
      <text>
        <r>
          <rPr>
            <b/>
            <sz val="11"/>
            <color indexed="81"/>
            <rFont val="Tahoma"/>
            <family val="2"/>
          </rPr>
          <t xml:space="preserve">Column auto populates. Set to GREEN FOR &lt;3% and red for ≥3%
</t>
        </r>
        <r>
          <rPr>
            <sz val="9"/>
            <color indexed="81"/>
            <rFont val="Tahoma"/>
            <family val="2"/>
          </rPr>
          <t xml:space="preserve">
</t>
        </r>
      </text>
    </comment>
    <comment ref="I8" authorId="0" shapeId="0" xr:uid="{C7BF2F2D-11CE-4A85-B3D2-92DDA4A0436B}">
      <text>
        <r>
          <rPr>
            <b/>
            <sz val="11"/>
            <color indexed="81"/>
            <rFont val="Tahoma"/>
            <family val="2"/>
          </rPr>
          <t>Column auto populates. Set to GREEN FOR &lt;3% and red for ≥3%</t>
        </r>
        <r>
          <rPr>
            <sz val="9"/>
            <color indexed="81"/>
            <rFont val="Tahoma"/>
            <family val="2"/>
          </rPr>
          <t xml:space="preserve">
</t>
        </r>
      </text>
    </comment>
    <comment ref="M8" authorId="0" shapeId="0" xr:uid="{0B758602-D0FE-466A-8D4A-DEBD2687362E}">
      <text>
        <r>
          <rPr>
            <b/>
            <sz val="11"/>
            <color indexed="81"/>
            <rFont val="Tahoma"/>
            <family val="2"/>
          </rPr>
          <t xml:space="preserve">Column auto populates. Set to GREEN FOR &lt;3% and red for ≥3%
</t>
        </r>
        <r>
          <rPr>
            <sz val="9"/>
            <color indexed="81"/>
            <rFont val="Tahoma"/>
            <family val="2"/>
          </rPr>
          <t xml:space="preserve">
</t>
        </r>
      </text>
    </comment>
    <comment ref="Q8" authorId="0" shapeId="0" xr:uid="{AFAC8716-B47C-4C3C-A9BA-7D847E307A75}">
      <text>
        <r>
          <rPr>
            <b/>
            <sz val="11"/>
            <color indexed="81"/>
            <rFont val="Tahoma"/>
            <family val="2"/>
          </rPr>
          <t xml:space="preserve">Column auto populates. Set to GREEN FOR &lt;3% and red for ≥3%
</t>
        </r>
        <r>
          <rPr>
            <sz val="9"/>
            <color indexed="81"/>
            <rFont val="Tahoma"/>
            <family val="2"/>
          </rPr>
          <t xml:space="preserve">
</t>
        </r>
      </text>
    </comment>
  </commentList>
</comments>
</file>

<file path=xl/sharedStrings.xml><?xml version="1.0" encoding="utf-8"?>
<sst xmlns="http://schemas.openxmlformats.org/spreadsheetml/2006/main" count="166" uniqueCount="140">
  <si>
    <t>·</t>
  </si>
  <si>
    <t xml:space="preserve">Submit SITREP between 0800 and  1200 hours  daily </t>
  </si>
  <si>
    <r>
      <t xml:space="preserve">Submit SITREP to </t>
    </r>
    <r>
      <rPr>
        <b/>
        <u/>
        <sz val="10"/>
        <rFont val="Calibri"/>
        <family val="2"/>
      </rPr>
      <t>ITOC@tewhatuora.govt.nz</t>
    </r>
  </si>
  <si>
    <t xml:space="preserve">For specific public health assistance, or to report urgent health issues, or matters of local significance, contact the local port health service listed on Tab 4 (NPHS contacts) </t>
  </si>
  <si>
    <t>One spreadsheet is to be used for each journey, when there is a turnaround or full domestic exchange a new sreadsheet must be started</t>
  </si>
  <si>
    <t>Reporting data is accurate at the date and time of the SITREP, do not retrospectively change data (e.g. once submitted at 10am, do not change the case numbers for that day even if new cases are picked up - they are added to the next day's numbers)</t>
  </si>
  <si>
    <t>Do not overwrite the SITREP from the previous journey, please always use a new template</t>
  </si>
  <si>
    <r>
      <t>The master of the ship is required under the Health Act (section 76) to notify the local public health service if they have reasonable suspicion that any person on board has a notifiable infectious disease while in NZ waters. This SITREP does not replace this obligation and is to be used in conjunction - a list of notifiable diseases is outlined in Schedules 1 and 2 of the</t>
    </r>
    <r>
      <rPr>
        <b/>
        <u/>
        <sz val="10"/>
        <rFont val="Aptos Narrow"/>
        <family val="2"/>
      </rPr>
      <t xml:space="preserve"> Health Act 1956</t>
    </r>
  </si>
  <si>
    <t>Action</t>
  </si>
  <si>
    <t>0% to &lt; 3%</t>
  </si>
  <si>
    <t>SITREPs not required</t>
  </si>
  <si>
    <t>≥ 3%</t>
  </si>
  <si>
    <t>SITREPs required and to be continued daily while in NZ waters or advised otherwise</t>
  </si>
  <si>
    <t>SITREP – Cruise Vessels within New Zealand</t>
  </si>
  <si>
    <t>Vessel summary information to be reviewed and assessed by local Public Health Service</t>
  </si>
  <si>
    <t>Vessel name</t>
  </si>
  <si>
    <t>Ship master name</t>
  </si>
  <si>
    <t>Contact phone no. or email</t>
  </si>
  <si>
    <t>Date</t>
  </si>
  <si>
    <t>To be completed by the vessel master or other officer. 
Please complete and submit daily when experiencing attack rates of ≥3% for COVID-19, influenza, other acute respiratory illness and /or acute gastroenteritis while in NZ waters.</t>
  </si>
  <si>
    <t>Cruise vessel contact and status information</t>
  </si>
  <si>
    <r>
      <rPr>
        <b/>
        <u/>
        <sz val="11"/>
        <rFont val="Arial"/>
        <family val="2"/>
      </rPr>
      <t>COVID-19</t>
    </r>
    <r>
      <rPr>
        <b/>
        <sz val="11"/>
        <rFont val="Arial"/>
        <family val="2"/>
      </rPr>
      <t xml:space="preserve">
Definition - passengers or crew who have tested positive to COVID-19</t>
    </r>
  </si>
  <si>
    <r>
      <rPr>
        <b/>
        <u/>
        <sz val="11"/>
        <rFont val="Arial"/>
        <family val="2"/>
      </rPr>
      <t xml:space="preserve">INFLUENZA </t>
    </r>
    <r>
      <rPr>
        <b/>
        <sz val="11"/>
        <rFont val="Arial"/>
        <family val="2"/>
      </rPr>
      <t xml:space="preserve">
Definition - passengers or crew who have tested positive to influenza A or influenza B</t>
    </r>
  </si>
  <si>
    <r>
      <rPr>
        <b/>
        <u/>
        <sz val="11"/>
        <rFont val="Arial"/>
        <family val="2"/>
      </rPr>
      <t>ACUTE RESPIRATORY ILLNESS (ARI)</t>
    </r>
    <r>
      <rPr>
        <b/>
        <sz val="11"/>
        <rFont val="Arial"/>
        <family val="2"/>
      </rPr>
      <t xml:space="preserve">
Defintion - passengers or crew with diagnosed influenza, COVID-19 OR presence of respiratory illness symptoms (runny nose, cough, fever) irrespective of any test result</t>
    </r>
  </si>
  <si>
    <r>
      <rPr>
        <b/>
        <u/>
        <sz val="11"/>
        <rFont val="Arial"/>
        <family val="2"/>
      </rPr>
      <t>ACUTE GASTROENTERITIS (AGE)</t>
    </r>
    <r>
      <rPr>
        <b/>
        <sz val="11"/>
        <rFont val="Arial"/>
        <family val="2"/>
      </rPr>
      <t xml:space="preserve">
Definition - passengers or crew with the presence of acute gastroenteritis symptoms, irrespective of any test result. Acute gastroenteritis defined as - sudden onset of diarrhoea and/or vomiting. Diarrhoea is defined as more frequent (&gt;= 3 per day) and loose stools three or more times per day</t>
    </r>
  </si>
  <si>
    <t>COMMENTS</t>
  </si>
  <si>
    <t>Name of Port</t>
  </si>
  <si>
    <t>Date
(DD/MM/YYYY)</t>
  </si>
  <si>
    <t>Total number of CREW</t>
  </si>
  <si>
    <t>Total number of PASSENGERS</t>
  </si>
  <si>
    <t>Total active  CREW cases</t>
  </si>
  <si>
    <t>Total active  PASSENGER cases</t>
  </si>
  <si>
    <t>AUTO - Percentage of crew &amp; passengers who are ACTIVE influenza cases</t>
  </si>
  <si>
    <t>Total active CREW cases</t>
  </si>
  <si>
    <t>Total active PASSENGER cases</t>
  </si>
  <si>
    <t>AUTO - Percentage of crew &amp; passengers who are ACTIVE ARI cases</t>
  </si>
  <si>
    <t>AUTO - Percentage of crew &amp; passengers who are ACTIVE AGE cases</t>
  </si>
  <si>
    <t>Disembarkation/embarkations including reason</t>
  </si>
  <si>
    <t>Comments e.g. atypical illness symptoms/severity/duration, actions being taken, any shore side or public health assistance required.</t>
  </si>
  <si>
    <t xml:space="preserve">Day 1 </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</si>
  <si>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</si>
  <si>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</si>
  <si>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</si>
  <si>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</si>
  <si>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</si>
  <si>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</si>
  <si>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</si>
  <si>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</si>
  <si>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</si>
  <si>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</si>
  <si>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</si>
  <si>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</si>
  <si>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</si>
  <si>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</si>
  <si>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</si>
  <si>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</si>
  <si>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</si>
  <si>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</si>
  <si>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</si>
  <si>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</si>
  <si>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</si>
  <si>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</si>
  <si>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</si>
  <si>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</si>
  <si>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</si>
  <si>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</si>
  <si>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</si>
  <si>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</si>
  <si>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</si>
  <si>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</si>
  <si>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</si>
  <si>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</si>
  <si>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</si>
  <si>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</si>
  <si>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</si>
  <si>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</si>
  <si>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</si>
  <si>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</si>
  <si>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</si>
  <si>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Public Health Service Contacts</t>
  </si>
  <si>
    <t>SEND SITREPS TO:</t>
  </si>
  <si>
    <t>Integrated Targeting and Operations Centre (ITOC)</t>
  </si>
  <si>
    <t>ITOC@tewhatuora.govt.nz</t>
  </si>
  <si>
    <t>For specific public health assistance, or to report urgent health issues, or matters of local significance, contact the local port public health service - listed below.</t>
  </si>
  <si>
    <t xml:space="preserve">Ports </t>
  </si>
  <si>
    <t xml:space="preserve">Regional NPHS </t>
  </si>
  <si>
    <t xml:space="preserve">Opua / Bay of Islands </t>
  </si>
  <si>
    <t>oncallhpo@northlanddhb.org.nz</t>
  </si>
  <si>
    <t xml:space="preserve">Northland / Northport </t>
  </si>
  <si>
    <t xml:space="preserve">Auckland </t>
  </si>
  <si>
    <t>ARPHS.HPO@adhb.govt.nz</t>
  </si>
  <si>
    <t>Toi te Ora (Bay of Plenty) / Tauranga</t>
  </si>
  <si>
    <t>Health.Protection@bopdhb.govt.nz</t>
  </si>
  <si>
    <t xml:space="preserve">Tairawhiti / Gisborne </t>
  </si>
  <si>
    <t>Health.protection@tdh.org.nz</t>
  </si>
  <si>
    <t>Taranaki / New Plymouth</t>
  </si>
  <si>
    <t>health.protection@tdhb.org.nz</t>
  </si>
  <si>
    <t>Hawkes Bay / Napier</t>
  </si>
  <si>
    <t>Public.Health@hbdhb.govt.nz</t>
  </si>
  <si>
    <t>Wellington / Centreport</t>
  </si>
  <si>
    <t>HealthProtection@huttvalleydhb.org.nz</t>
  </si>
  <si>
    <t>Nelson Marlborough / Picton, Nelson</t>
  </si>
  <si>
    <t>porthealth@nmdhb.govt.nz</t>
  </si>
  <si>
    <t>Canterbury / Lyttelton, Akaroa, Kaikoura</t>
  </si>
  <si>
    <t>CPHOnCall@cdhb.health.nz</t>
  </si>
  <si>
    <t>Primeport Timaru</t>
  </si>
  <si>
    <t>Porthealth.timaru@cdhb.health.nz</t>
  </si>
  <si>
    <t>Southern / Port Otago, South Port, Milford</t>
  </si>
  <si>
    <t>oncallhpo@southerndhb.govt.nz</t>
  </si>
  <si>
    <t>Total active COVID-19 positive CREW</t>
  </si>
  <si>
    <t>Total active COVID-19 positive PASSENGERS</t>
  </si>
  <si>
    <t>Total active influenza CREW</t>
  </si>
  <si>
    <t>Total active influenza PASSENGERS</t>
  </si>
  <si>
    <t>Total active ARI CREW</t>
  </si>
  <si>
    <t>Total active ARI PASSENGERS</t>
  </si>
  <si>
    <t>Current active ARI % rate</t>
  </si>
  <si>
    <t>Total active AGE CREW</t>
  </si>
  <si>
    <t>Total active AGE PASSENGERS</t>
  </si>
  <si>
    <t>Day 1 = first day submitting report to Health New Zealand</t>
  </si>
  <si>
    <t>If the cumulative attack rate over the previous 21 days or since the start of the voyage (which ever is shortest)   is  ≥3% for any of the diseases listed above, complete the "Vessel to complete" tab of this spreadsheet for all four diseases</t>
  </si>
  <si>
    <t>Identifiable patient information should NOT be recorded in the SITREP</t>
  </si>
  <si>
    <t>Attack Rate</t>
  </si>
  <si>
    <r>
      <t>Cruise vessel situation reporting (SITREP) for New Zealand -</t>
    </r>
    <r>
      <rPr>
        <b/>
        <sz val="19"/>
        <color rgb="FFFF0000"/>
        <rFont val="Aptos Display"/>
        <family val="2"/>
        <scheme val="major"/>
      </rPr>
      <t xml:space="preserve"> </t>
    </r>
    <r>
      <rPr>
        <b/>
        <sz val="19"/>
        <rFont val="Aptos Display"/>
        <family val="2"/>
        <scheme val="major"/>
      </rPr>
      <t>V.2.0</t>
    </r>
  </si>
  <si>
    <t>ACTIVE influenza % rate</t>
  </si>
  <si>
    <t>ACTIVE COVID-19 % rate</t>
  </si>
  <si>
    <t>ACTIVE AGE % rate</t>
  </si>
  <si>
    <t>CUMULATIVE AGE attack rate</t>
  </si>
  <si>
    <t>CUMULATIVE ARI attack rate</t>
  </si>
  <si>
    <t>CUMULATIVE influenza attack rate</t>
  </si>
  <si>
    <t>CUMULATIVE COVID-19 attack rate</t>
  </si>
  <si>
    <t>AUTO - Cumulative COVID-19 attack rate over last 21 days or voyage duration</t>
  </si>
  <si>
    <t>AUTO - Cumulative Influenza attack rate over last 21 days or voyage duration</t>
  </si>
  <si>
    <t>AUTO - Cumulative ARI attack rate over last 21 days or voyage duration</t>
  </si>
  <si>
    <t>AUTO - Cumulative AGE attack rate over last 21 days or voyage duration</t>
  </si>
  <si>
    <r>
      <rPr>
        <b/>
        <sz val="10"/>
        <color rgb="FF000000"/>
        <rFont val="Aptos Narrow"/>
        <scheme val="minor"/>
      </rPr>
      <t xml:space="preserve">SITREPs are expected to be completed and submitted daily when experiencing cumulative attack rates of </t>
    </r>
    <r>
      <rPr>
        <b/>
        <sz val="10"/>
        <color rgb="FF000000"/>
        <rFont val="Arial"/>
      </rPr>
      <t>≥</t>
    </r>
    <r>
      <rPr>
        <b/>
        <sz val="10"/>
        <color rgb="FF000000"/>
        <rFont val="Aptos Narrow"/>
      </rPr>
      <t>3% for any of the following: 
- COVID-19 
- Influenza 
- Other acute respiratory illness (ARI)
- Acute gastroenteritis (AGE)</t>
    </r>
  </si>
  <si>
    <t>Day 1 is the first day submitting a SITREP and should include the total cases within the last 21 days or since the start of the voyage (whichever is shortest)</t>
  </si>
  <si>
    <t>If the threshold of ≥3% has been met, SITREPs are to be provided daily while in NZ waters or until advised otherwise, regardless of outbreak rate</t>
  </si>
  <si>
    <t>AUTO - Percentage of crew &amp; passengers who are ACTIVE COVID-19 cases</t>
  </si>
  <si>
    <t>Number of new CREW cases since last report (or first time submission cumulative total since 21 days/start of voyage)</t>
  </si>
  <si>
    <t>Number of new PASSENGER cases since last report (or first time submission cumulative total since 21 days/start of voyage)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</si>
</sst>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50" x14ac:knownFonts="1">
    <font>
      <sz val="11"/>
      <color theme="1"/>
      <name val="Arial"/>
      <family val="2"/>
    </font>
    <font>
      <sz val="11"/>
      <color rgb="FFFF0000"/>
      <name val="Arial"/>
      <family val="2"/>
    </font>
    <font>
      <b/>
      <sz val="11"/>
      <color theme="1"/>
      <name val="Arial"/>
      <family val="2"/>
    </font>
    <font>
      <b/>
      <sz val="14"/>
      <color rgb="FFFFFFFF"/>
      <name val="Segoe UI"/>
      <family val="2"/>
      <charset val="1"/>
    </font>
    <font>
      <b/>
      <sz val="12"/>
      <color rgb="FFFFFFFF"/>
      <name val="Segoe UI"/>
      <family val="2"/>
    </font>
    <font>
      <b/>
      <sz val="10"/>
      <color rgb="FF000000"/>
      <name val="Segoe UI"/>
      <family val="2"/>
    </font>
    <font>
      <b/>
      <sz val="11"/>
      <name val="Arial"/>
      <family val="2"/>
    </font>
    <font>
      <b/>
      <sz val="10"/>
      <name val="Aptos Narrow"/>
      <family val="2"/>
      <scheme val="minor"/>
    </font>
    <font>
      <b/>
      <sz val="11"/>
      <color theme="1"/>
      <name val="Aptos Narrow"/>
      <family val="2"/>
      <scheme val="minor"/>
    </font>
    <font>
      <b/>
      <sz val="11"/>
      <color indexed="81"/>
      <name val="Tahoma"/>
      <family val="2"/>
    </font>
    <font>
      <b/>
      <u/>
      <sz val="11"/>
      <name val="Arial"/>
      <family val="2"/>
    </font>
    <font>
      <u/>
      <sz val="11"/>
      <color theme="10"/>
      <name val="Arial"/>
      <family val="2"/>
    </font>
    <font>
      <b/>
      <sz val="14"/>
      <color theme="0"/>
      <name val="Segoe UI"/>
      <family val="2"/>
    </font>
    <font>
      <b/>
      <sz val="11"/>
      <name val="Segoe UI"/>
      <family val="2"/>
    </font>
    <font>
      <sz val="10.5"/>
      <color rgb="FF242424"/>
      <name val="Segoe UI"/>
      <family val="2"/>
    </font>
    <font>
      <sz val="10"/>
      <color theme="1"/>
      <name val="Segoe UI"/>
      <family val="2"/>
    </font>
    <font>
      <b/>
      <sz val="10.5"/>
      <color rgb="FF242424"/>
      <name val="Segoe UI"/>
      <family val="2"/>
    </font>
    <font>
      <b/>
      <sz val="19"/>
      <color rgb="FF23305D"/>
      <name val="Aptos Display"/>
      <family val="2"/>
      <scheme val="major"/>
    </font>
    <font>
      <b/>
      <sz val="19"/>
      <color rgb="FFFF0000"/>
      <name val="Aptos Display"/>
      <family val="2"/>
      <scheme val="major"/>
    </font>
    <font>
      <sz val="10"/>
      <color theme="1"/>
      <name val="Symbol"/>
      <family val="1"/>
      <charset val="2"/>
    </font>
    <font>
      <sz val="10"/>
      <color rgb="FF23305D"/>
      <name val="Aptos Narrow"/>
      <family val="2"/>
      <scheme val="minor"/>
    </font>
    <font>
      <sz val="14"/>
      <color rgb="FF23305D"/>
      <name val="Aptos Narrow"/>
      <family val="2"/>
      <scheme val="minor"/>
    </font>
    <font>
      <sz val="11"/>
      <color rgb="FF23305D"/>
      <name val="Aptos Narrow"/>
      <family val="2"/>
      <scheme val="minor"/>
    </font>
    <font>
      <sz val="10"/>
      <color rgb="FFFF0000"/>
      <name val="Aptos Narrow"/>
      <family val="2"/>
      <scheme val="minor"/>
    </font>
    <font>
      <sz val="14"/>
      <color theme="1"/>
      <name val="Aptos Narrow"/>
      <family val="2"/>
      <scheme val="minor"/>
    </font>
    <font>
      <sz val="10"/>
      <name val="Aptos Narrow"/>
      <family val="2"/>
      <scheme val="minor"/>
    </font>
    <font>
      <b/>
      <sz val="10"/>
      <name val="Calibri"/>
      <family val="2"/>
    </font>
    <font>
      <b/>
      <u/>
      <sz val="10"/>
      <name val="Calibri"/>
      <family val="2"/>
    </font>
    <font>
      <b/>
      <sz val="9"/>
      <color indexed="8"/>
      <name val="Arial"/>
      <family val="2"/>
    </font>
    <font>
      <b/>
      <sz val="9"/>
      <color rgb="FF000000"/>
      <name val="Arial"/>
      <family val="2"/>
    </font>
    <font>
      <sz val="9"/>
      <color indexed="8"/>
      <name val="Arial"/>
      <family val="2"/>
    </font>
    <font>
      <sz val="9"/>
      <color indexed="81"/>
      <name val="Tahoma"/>
      <family val="2"/>
    </font>
    <font>
      <b/>
      <sz val="9"/>
      <color indexed="81"/>
      <name val="Tahoma"/>
      <family val="2"/>
    </font>
    <font>
      <sz val="12"/>
      <color theme="1"/>
      <name val="Aptos Narrow"/>
      <family val="2"/>
      <scheme val="minor"/>
    </font>
    <font>
      <b/>
      <sz val="11"/>
      <color theme="1"/>
      <name val="Segoe UI"/>
      <family val="2"/>
    </font>
    <font>
      <sz val="12"/>
      <color theme="1"/>
      <name val="Aptos"/>
      <family val="2"/>
    </font>
    <font>
      <sz val="11"/>
      <color theme="1"/>
      <name val="Arial"/>
      <family val="2"/>
    </font>
    <font>
      <b/>
      <sz val="10"/>
      <name val="Aptos Narrow"/>
      <family val="2"/>
    </font>
    <font>
      <sz val="12"/>
      <name val="Segoe UI"/>
      <family val="2"/>
      <charset val="1"/>
    </font>
    <font>
      <sz val="11"/>
      <name val="Arial"/>
      <family val="2"/>
    </font>
    <font>
      <b/>
      <sz val="19"/>
      <name val="Aptos Display"/>
      <family val="2"/>
      <scheme val="major"/>
    </font>
    <font>
      <b/>
      <sz val="10"/>
      <color rgb="FF000000"/>
      <name val="Aptos Narrow"/>
      <scheme val="minor"/>
    </font>
    <font>
      <b/>
      <sz val="10"/>
      <color rgb="FF000000"/>
      <name val="Arial"/>
    </font>
    <font>
      <b/>
      <sz val="10"/>
      <color rgb="FF000000"/>
      <name val="Aptos Narrow"/>
    </font>
    <font>
      <b/>
      <sz val="10"/>
      <color rgb="FF000000"/>
      <name val="Aptos Narrow"/>
      <family val="2"/>
      <scheme val="minor"/>
    </font>
    <font>
      <sz val="10"/>
      <name val="Symbol"/>
      <family val="1"/>
      <charset val="2"/>
    </font>
    <font>
      <b/>
      <u/>
      <sz val="10"/>
      <name val="Aptos Narrow"/>
      <family val="2"/>
    </font>
    <font>
      <sz val="14"/>
      <name val="Aptos Narrow"/>
      <family val="2"/>
      <scheme val="minor"/>
    </font>
    <font>
      <sz val="11"/>
      <name val="Aptos Narrow"/>
      <family val="2"/>
      <scheme val="minor"/>
    </font>
    <font>
      <b/>
      <sz val="11"/>
      <color theme="1"/>
      <name val="Aptos Narrow"/>
      <scheme val="minor"/>
    </font>
  </fonts>
  <fills count="15">
    <fill>
      <patternFill patternType="none"/>
    </fill>
    <fill>
      <patternFill patternType="gray125"/>
    </fill>
    <fill>
      <patternFill patternType="solid">
        <fgColor rgb="FF23305D"/>
        <bgColor indexed="64"/>
      </patternFill>
    </fill>
    <fill>
      <patternFill patternType="solid">
        <fgColor theme="3" tint="0.249977111117893"/>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rgb="FFEDEDC5"/>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0000"/>
        <bgColor indexed="64"/>
      </patternFill>
    </fill>
    <fill>
      <patternFill patternType="solid">
        <fgColor theme="3" tint="9.9978637043366805E-2"/>
        <bgColor indexed="64"/>
      </patternFill>
    </fill>
    <fill>
      <patternFill patternType="solid">
        <fgColor rgb="FF92D050"/>
        <bgColor indexed="64"/>
      </patternFill>
    </fill>
    <fill>
      <patternFill patternType="solid">
        <fgColor rgb="FF1B83A0"/>
        <bgColor indexed="64"/>
      </patternFill>
    </fill>
    <fill>
      <patternFill patternType="solid">
        <fgColor rgb="FFF9D9F5"/>
        <bgColor indexed="64"/>
      </patternFill>
    </fill>
    <fill>
      <patternFill patternType="solid">
        <fgColor rgb="FFADA2E6"/>
        <bgColor indexed="64"/>
      </patternFill>
    </fill>
  </fills>
  <borders count="37">
    <border>
      <left/>
      <right/>
      <top/>
      <bottom/>
      <diagonal/>
    </border>
    <border>
      <left style="thin">
        <color rgb="FF000000"/>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ck">
        <color indexed="64"/>
      </top>
      <bottom/>
      <diagonal/>
    </border>
    <border>
      <left style="medium">
        <color indexed="64"/>
      </left>
      <right/>
      <top style="thick">
        <color indexed="64"/>
      </top>
      <bottom/>
      <diagonal/>
    </border>
  </borders>
  <cellStyleXfs count="3">
    <xf numFmtId="0" fontId="0" fillId="0" borderId="0"/>
    <xf numFmtId="0" fontId="11" fillId="0" borderId="0" applyNumberFormat="0" applyFill="0" applyBorder="0" applyAlignment="0" applyProtection="0"/>
    <xf numFmtId="9" fontId="36" fillId="0" borderId="0" applyFont="0" applyFill="0" applyBorder="0" applyAlignment="0" applyProtection="0"/>
  </cellStyleXfs>
  <cellXfs count="177">
    <xf numFmtId="0" fontId="0" fillId="0" borderId="0" xfId="0"/>
    <xf numFmtId="0" fontId="0" fillId="0" borderId="3" xfId="0" applyBorder="1"/>
    <xf numFmtId="0" fontId="0" fillId="6" borderId="3" xfId="0" applyFill="1" applyBorder="1"/>
    <xf numFmtId="0" fontId="12" fillId="7" borderId="7" xfId="0" applyFont="1" applyFill="1" applyBorder="1" applyAlignment="1">
      <alignment horizontal="center" vertical="center"/>
    </xf>
    <xf numFmtId="0" fontId="14" fillId="8" borderId="8" xfId="0" applyFont="1" applyFill="1" applyBorder="1" applyAlignment="1">
      <alignment vertical="center" wrapText="1"/>
    </xf>
    <xf numFmtId="0" fontId="11" fillId="8" borderId="9" xfId="1" applyFill="1" applyBorder="1" applyAlignment="1">
      <alignment vertical="center"/>
    </xf>
    <xf numFmtId="0" fontId="16" fillId="0" borderId="3" xfId="0" applyFont="1" applyBorder="1" applyAlignment="1">
      <alignment vertical="center" wrapText="1"/>
    </xf>
    <xf numFmtId="0" fontId="14" fillId="0" borderId="3" xfId="0" applyFont="1" applyBorder="1" applyAlignment="1">
      <alignment vertical="center" wrapText="1"/>
    </xf>
    <xf numFmtId="0" fontId="11" fillId="0" borderId="12" xfId="1" applyBorder="1" applyAlignment="1">
      <alignment vertical="center" wrapText="1"/>
    </xf>
    <xf numFmtId="0" fontId="11" fillId="0" borderId="3" xfId="1" applyBorder="1" applyAlignment="1">
      <alignment vertical="center" wrapText="1"/>
    </xf>
    <xf numFmtId="0" fontId="13" fillId="0" borderId="6" xfId="0" applyFont="1" applyBorder="1" applyAlignment="1">
      <alignment horizontal="left" vertical="center"/>
    </xf>
    <xf numFmtId="0" fontId="1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8" fillId="0" borderId="3" xfId="0" applyFont="1" applyBorder="1" applyAlignment="1">
      <alignment vertical="center"/>
    </xf>
    <xf numFmtId="0" fontId="28" fillId="0" borderId="3" xfId="0" applyFont="1" applyBorder="1"/>
    <xf numFmtId="0" fontId="29" fillId="11" borderId="3" xfId="0" applyFont="1" applyFill="1" applyBorder="1" applyAlignment="1">
      <alignment vertical="center"/>
    </xf>
    <xf numFmtId="0" fontId="30" fillId="0" borderId="3" xfId="0" applyFont="1" applyBorder="1"/>
    <xf numFmtId="0" fontId="8" fillId="6" borderId="3" xfId="0" applyFont="1" applyFill="1" applyBorder="1" applyAlignment="1">
      <alignment horizontal="center" vertical="center" wrapText="1"/>
    </xf>
    <xf numFmtId="14" fontId="35" fillId="0" borderId="3" xfId="0" applyNumberFormat="1" applyFont="1" applyBorder="1" applyAlignment="1">
      <alignment vertical="center"/>
    </xf>
    <xf numFmtId="0" fontId="0" fillId="0" borderId="0" xfId="0" applyProtection="1">
      <protection locked="0"/>
    </xf>
    <xf numFmtId="0" fontId="0" fillId="6" borderId="3" xfId="0" applyFill="1" applyBorder="1" applyProtection="1">
      <protection locked="0"/>
    </xf>
    <xf numFmtId="0" fontId="8" fillId="0" borderId="3" xfId="0" applyFont="1" applyBorder="1" applyAlignment="1" applyProtection="1">
      <alignment vertical="center"/>
      <protection locked="0"/>
    </xf>
    <xf numFmtId="0" fontId="0" fillId="0" borderId="3" xfId="0" applyBorder="1" applyProtection="1">
      <protection locked="0"/>
    </xf>
    <xf numFmtId="164" fontId="0" fillId="0" borderId="3" xfId="0" applyNumberFormat="1" applyBorder="1" applyProtection="1">
      <protection locked="0"/>
    </xf>
    <xf numFmtId="0" fontId="0" fillId="4" borderId="3" xfId="0" applyFill="1" applyBorder="1" applyProtection="1">
      <protection locked="0"/>
    </xf>
    <xf numFmtId="0" fontId="0" fillId="4" borderId="14" xfId="0" applyFill="1" applyBorder="1" applyProtection="1">
      <protection locked="0"/>
    </xf>
    <xf numFmtId="0" fontId="0" fillId="13" borderId="3" xfId="0" applyFill="1" applyBorder="1" applyProtection="1">
      <protection locked="0"/>
    </xf>
    <xf numFmtId="0" fontId="0" fillId="5" borderId="3" xfId="0" applyFill="1" applyBorder="1" applyProtection="1">
      <protection locked="0"/>
    </xf>
    <xf numFmtId="0" fontId="0" fillId="14" borderId="3" xfId="0" applyFill="1" applyBorder="1" applyProtection="1">
      <protection locked="0"/>
    </xf>
    <xf numFmtId="0" fontId="0" fillId="6" borderId="13" xfId="0" applyFill="1" applyBorder="1" applyProtection="1">
      <protection locked="0"/>
    </xf>
    <xf numFmtId="14" fontId="0" fillId="0" borderId="3" xfId="0" applyNumberFormat="1" applyBorder="1" applyProtection="1">
      <protection locked="0"/>
    </xf>
    <xf numFmtId="0" fontId="11" fillId="0" borderId="3" xfId="1" applyFill="1" applyBorder="1" applyAlignment="1">
      <alignment vertical="center" wrapText="1"/>
    </xf>
    <xf numFmtId="0" fontId="0" fillId="10" borderId="0" xfId="0" applyFill="1" applyAlignment="1">
      <alignment horizontal="center" vertical="center"/>
    </xf>
    <xf numFmtId="0" fontId="29" fillId="9" borderId="3" xfId="0" applyFont="1" applyFill="1" applyBorder="1" applyAlignment="1">
      <alignment vertical="center" wrapText="1"/>
    </xf>
    <xf numFmtId="0" fontId="0" fillId="10" borderId="0" xfId="0" applyFill="1"/>
    <xf numFmtId="0" fontId="1" fillId="6" borderId="0" xfId="0" applyFont="1" applyFill="1" applyAlignment="1">
      <alignment horizontal="center" vertical="top" wrapText="1"/>
    </xf>
    <xf numFmtId="0" fontId="0" fillId="6" borderId="0" xfId="0" applyFill="1"/>
    <xf numFmtId="0" fontId="0" fillId="3" borderId="0" xfId="0" applyFill="1" applyAlignment="1">
      <alignment horizontal="center" vertical="center" wrapText="1"/>
    </xf>
    <xf numFmtId="0" fontId="0" fillId="3" borderId="0" xfId="0" applyFill="1"/>
    <xf numFmtId="0" fontId="0" fillId="0" borderId="22" xfId="0" applyBorder="1"/>
    <xf numFmtId="0" fontId="6" fillId="0" borderId="22" xfId="0" applyFont="1" applyBorder="1"/>
    <xf numFmtId="0" fontId="6" fillId="0" borderId="19" xfId="0" applyFont="1" applyBorder="1"/>
    <xf numFmtId="0" fontId="6" fillId="6" borderId="16" xfId="0" applyFont="1" applyFill="1" applyBorder="1" applyAlignment="1">
      <alignment horizontal="center" vertical="center" wrapText="1"/>
    </xf>
    <xf numFmtId="0" fontId="2" fillId="0" borderId="16" xfId="0" applyFont="1" applyBorder="1"/>
    <xf numFmtId="0" fontId="2" fillId="0" borderId="16" xfId="0" applyFont="1" applyBorder="1" applyAlignment="1">
      <alignment wrapText="1"/>
    </xf>
    <xf numFmtId="0" fontId="2" fillId="6" borderId="17" xfId="0" applyFont="1" applyFill="1" applyBorder="1" applyAlignment="1">
      <alignment wrapText="1"/>
    </xf>
    <xf numFmtId="0" fontId="6" fillId="4" borderId="18" xfId="0" applyFont="1" applyFill="1" applyBorder="1" applyAlignment="1">
      <alignment horizontal="center" wrapText="1"/>
    </xf>
    <xf numFmtId="0" fontId="2" fillId="4" borderId="17" xfId="0" applyFont="1" applyFill="1" applyBorder="1" applyAlignment="1">
      <alignment horizontal="center" wrapText="1"/>
    </xf>
    <xf numFmtId="0" fontId="2" fillId="4" borderId="0" xfId="0" applyFont="1" applyFill="1" applyAlignment="1">
      <alignment horizontal="center" wrapText="1"/>
    </xf>
    <xf numFmtId="0" fontId="2" fillId="4" borderId="17" xfId="0" applyFont="1" applyFill="1" applyBorder="1" applyAlignment="1">
      <alignment wrapText="1"/>
    </xf>
    <xf numFmtId="0" fontId="2" fillId="13" borderId="17" xfId="0" applyFont="1" applyFill="1" applyBorder="1" applyAlignment="1">
      <alignment horizontal="center" wrapText="1"/>
    </xf>
    <xf numFmtId="0" fontId="2" fillId="5" borderId="15" xfId="0" applyFont="1" applyFill="1" applyBorder="1" applyAlignment="1">
      <alignment horizontal="center" wrapText="1"/>
    </xf>
    <xf numFmtId="0" fontId="2" fillId="14" borderId="18" xfId="0" applyFont="1" applyFill="1" applyBorder="1" applyAlignment="1">
      <alignment horizontal="center" wrapText="1"/>
    </xf>
    <xf numFmtId="0" fontId="2" fillId="14" borderId="17" xfId="0" applyFont="1" applyFill="1" applyBorder="1" applyAlignment="1">
      <alignment horizontal="center" wrapText="1"/>
    </xf>
    <xf numFmtId="0" fontId="2" fillId="14" borderId="16" xfId="0" applyFont="1" applyFill="1" applyBorder="1" applyAlignment="1">
      <alignment horizontal="center" wrapText="1"/>
    </xf>
    <xf numFmtId="0" fontId="6" fillId="6" borderId="17" xfId="0" applyFont="1" applyFill="1" applyBorder="1" applyAlignment="1">
      <alignment horizontal="center" vertical="center" wrapText="1"/>
    </xf>
    <xf numFmtId="0" fontId="0" fillId="0" borderId="25" xfId="0" applyBorder="1"/>
    <xf numFmtId="0" fontId="45" fillId="0" borderId="0" xfId="0" applyFont="1" applyAlignment="1">
      <alignment horizontal="center" vertical="center"/>
    </xf>
    <xf numFmtId="0" fontId="47" fillId="0" borderId="0" xfId="0" applyFont="1" applyAlignment="1">
      <alignment vertical="center"/>
    </xf>
    <xf numFmtId="0" fontId="48" fillId="0" borderId="0" xfId="0" applyFont="1"/>
    <xf numFmtId="0" fontId="39" fillId="0" borderId="0" xfId="0" applyFont="1"/>
    <xf numFmtId="0" fontId="2" fillId="0" borderId="15" xfId="0" applyFont="1" applyBorder="1" applyAlignment="1">
      <alignment horizontal="center" wrapText="1"/>
    </xf>
    <xf numFmtId="0" fontId="0" fillId="0" borderId="12" xfId="0" applyBorder="1" applyProtection="1">
      <protection locked="0"/>
    </xf>
    <xf numFmtId="14" fontId="0" fillId="0" borderId="12" xfId="0" applyNumberFormat="1" applyBorder="1" applyProtection="1">
      <protection locked="0"/>
    </xf>
    <xf numFmtId="0" fontId="0" fillId="6" borderId="12" xfId="0" applyFill="1" applyBorder="1" applyProtection="1">
      <protection locked="0"/>
    </xf>
    <xf numFmtId="0" fontId="0" fillId="4" borderId="12" xfId="0" applyFill="1" applyBorder="1" applyProtection="1">
      <protection locked="0"/>
    </xf>
    <xf numFmtId="0" fontId="0" fillId="13" borderId="12" xfId="0" applyFill="1" applyBorder="1" applyProtection="1">
      <protection locked="0"/>
    </xf>
    <xf numFmtId="0" fontId="0" fillId="5" borderId="12" xfId="0" applyFill="1" applyBorder="1" applyProtection="1">
      <protection locked="0"/>
    </xf>
    <xf numFmtId="0" fontId="0" fillId="14" borderId="12" xfId="0" applyFill="1" applyBorder="1" applyProtection="1">
      <protection locked="0"/>
    </xf>
    <xf numFmtId="0" fontId="49" fillId="0" borderId="27" xfId="0" applyFont="1" applyBorder="1" applyAlignment="1" applyProtection="1">
      <alignment vertical="center"/>
      <protection locked="0"/>
    </xf>
    <xf numFmtId="0" fontId="0" fillId="5" borderId="29" xfId="0" applyFill="1" applyBorder="1" applyProtection="1">
      <protection locked="0"/>
    </xf>
    <xf numFmtId="0" fontId="2" fillId="5" borderId="31" xfId="0" applyFont="1" applyFill="1" applyBorder="1" applyAlignment="1">
      <alignment horizontal="center" wrapText="1"/>
    </xf>
    <xf numFmtId="0" fontId="2" fillId="5" borderId="21" xfId="0" applyFont="1" applyFill="1" applyBorder="1" applyAlignment="1">
      <alignment wrapText="1"/>
    </xf>
    <xf numFmtId="0" fontId="0" fillId="6" borderId="27" xfId="0" applyFill="1" applyBorder="1" applyProtection="1">
      <protection locked="0"/>
    </xf>
    <xf numFmtId="0" fontId="0" fillId="4" borderId="32" xfId="0" applyFill="1" applyBorder="1" applyProtection="1">
      <protection locked="0"/>
    </xf>
    <xf numFmtId="0" fontId="0" fillId="4" borderId="13" xfId="0" applyFill="1" applyBorder="1" applyProtection="1">
      <protection locked="0"/>
    </xf>
    <xf numFmtId="0" fontId="0" fillId="13" borderId="14" xfId="0" applyFill="1" applyBorder="1" applyProtection="1">
      <protection locked="0"/>
    </xf>
    <xf numFmtId="0" fontId="0" fillId="13" borderId="13" xfId="0" applyFill="1" applyBorder="1" applyProtection="1">
      <protection locked="0"/>
    </xf>
    <xf numFmtId="0" fontId="2" fillId="13" borderId="25" xfId="0" applyFont="1" applyFill="1" applyBorder="1" applyAlignment="1">
      <alignment horizontal="center" wrapText="1"/>
    </xf>
    <xf numFmtId="0" fontId="6" fillId="13" borderId="19" xfId="0" applyFont="1" applyFill="1" applyBorder="1" applyAlignment="1">
      <alignment horizontal="center" wrapText="1"/>
    </xf>
    <xf numFmtId="0" fontId="0" fillId="13" borderId="30" xfId="0" applyFill="1" applyBorder="1" applyProtection="1">
      <protection locked="0"/>
    </xf>
    <xf numFmtId="0" fontId="2" fillId="4" borderId="24" xfId="0" applyFont="1" applyFill="1" applyBorder="1" applyAlignment="1">
      <alignment horizontal="center" wrapText="1"/>
    </xf>
    <xf numFmtId="0" fontId="2" fillId="6" borderId="16" xfId="0" applyFont="1" applyFill="1" applyBorder="1" applyAlignment="1">
      <alignment wrapText="1"/>
    </xf>
    <xf numFmtId="0" fontId="2" fillId="13" borderId="16" xfId="0" applyFont="1" applyFill="1" applyBorder="1" applyAlignment="1">
      <alignment horizontal="center" wrapText="1"/>
    </xf>
    <xf numFmtId="0" fontId="2" fillId="5" borderId="16" xfId="0" applyFont="1" applyFill="1" applyBorder="1" applyAlignment="1">
      <alignment horizontal="center" wrapText="1"/>
    </xf>
    <xf numFmtId="10" fontId="0" fillId="13" borderId="13" xfId="2" applyNumberFormat="1" applyFont="1" applyFill="1" applyBorder="1" applyProtection="1"/>
    <xf numFmtId="10" fontId="0" fillId="4" borderId="27" xfId="2" applyNumberFormat="1" applyFont="1" applyFill="1" applyBorder="1" applyProtection="1"/>
    <xf numFmtId="10" fontId="0" fillId="4" borderId="3" xfId="2" applyNumberFormat="1" applyFont="1" applyFill="1" applyBorder="1" applyProtection="1"/>
    <xf numFmtId="10" fontId="0" fillId="4" borderId="12" xfId="2" applyNumberFormat="1" applyFont="1" applyFill="1" applyBorder="1" applyProtection="1"/>
    <xf numFmtId="10" fontId="0" fillId="5" borderId="13" xfId="2" applyNumberFormat="1" applyFont="1" applyFill="1" applyBorder="1" applyProtection="1"/>
    <xf numFmtId="10" fontId="0" fillId="5" borderId="26" xfId="2" applyNumberFormat="1" applyFont="1" applyFill="1" applyBorder="1" applyProtection="1"/>
    <xf numFmtId="10" fontId="0" fillId="14" borderId="3" xfId="2" applyNumberFormat="1" applyFont="1" applyFill="1" applyBorder="1" applyProtection="1"/>
    <xf numFmtId="10" fontId="0" fillId="14" borderId="12" xfId="2" applyNumberFormat="1" applyFont="1" applyFill="1" applyBorder="1" applyProtection="1"/>
    <xf numFmtId="10" fontId="0" fillId="5" borderId="3" xfId="2" applyNumberFormat="1" applyFont="1" applyFill="1" applyBorder="1" applyProtection="1"/>
    <xf numFmtId="0" fontId="0" fillId="5" borderId="33" xfId="0" applyFill="1" applyBorder="1" applyProtection="1">
      <protection locked="0"/>
    </xf>
    <xf numFmtId="0" fontId="0" fillId="5" borderId="27" xfId="0" applyFill="1" applyBorder="1" applyProtection="1">
      <protection locked="0"/>
    </xf>
    <xf numFmtId="0" fontId="0" fillId="14" borderId="34" xfId="0" applyFill="1" applyBorder="1" applyProtection="1">
      <protection locked="0"/>
    </xf>
    <xf numFmtId="0" fontId="0" fillId="14" borderId="32" xfId="0" applyFill="1" applyBorder="1" applyProtection="1">
      <protection locked="0"/>
    </xf>
    <xf numFmtId="10" fontId="0" fillId="13" borderId="3" xfId="2" applyNumberFormat="1" applyFont="1" applyFill="1" applyBorder="1" applyProtection="1"/>
    <xf numFmtId="0" fontId="0" fillId="13" borderId="29" xfId="0" applyFill="1" applyBorder="1" applyProtection="1">
      <protection locked="0"/>
    </xf>
    <xf numFmtId="0" fontId="0" fillId="13" borderId="27" xfId="0" applyFill="1" applyBorder="1" applyProtection="1">
      <protection locked="0"/>
    </xf>
    <xf numFmtId="0" fontId="0" fillId="13" borderId="33" xfId="0" applyFill="1" applyBorder="1" applyProtection="1">
      <protection locked="0"/>
    </xf>
    <xf numFmtId="0" fontId="0" fillId="5" borderId="32" xfId="0" applyFill="1" applyBorder="1" applyProtection="1">
      <protection locked="0"/>
    </xf>
    <xf numFmtId="0" fontId="0" fillId="5" borderId="34" xfId="0" applyFill="1" applyBorder="1" applyProtection="1">
      <protection locked="0"/>
    </xf>
    <xf numFmtId="0" fontId="2" fillId="5" borderId="20" xfId="0" applyFont="1" applyFill="1" applyBorder="1" applyAlignment="1">
      <alignment horizontal="center" wrapText="1"/>
    </xf>
    <xf numFmtId="0" fontId="0" fillId="5" borderId="30" xfId="0" applyFill="1" applyBorder="1" applyProtection="1">
      <protection locked="0"/>
    </xf>
    <xf numFmtId="0" fontId="2" fillId="13" borderId="17" xfId="0" applyFont="1" applyFill="1" applyBorder="1" applyAlignment="1">
      <alignment wrapText="1"/>
    </xf>
    <xf numFmtId="0" fontId="2" fillId="5" borderId="21" xfId="0" applyFont="1" applyFill="1" applyBorder="1" applyAlignment="1">
      <alignment horizontal="center" wrapText="1"/>
    </xf>
    <xf numFmtId="0" fontId="8" fillId="4" borderId="3" xfId="0" applyFont="1" applyFill="1" applyBorder="1" applyAlignment="1">
      <alignment horizontal="center" vertical="center" wrapText="1"/>
    </xf>
    <xf numFmtId="10" fontId="34" fillId="4" borderId="3" xfId="0" applyNumberFormat="1" applyFont="1" applyFill="1" applyBorder="1" applyAlignment="1">
      <alignment horizontal="center" vertical="center" wrapText="1"/>
    </xf>
    <xf numFmtId="0" fontId="0" fillId="4" borderId="3" xfId="0" applyFill="1" applyBorder="1"/>
    <xf numFmtId="165" fontId="0" fillId="4" borderId="3" xfId="2" applyNumberFormat="1" applyFont="1" applyFill="1" applyBorder="1"/>
    <xf numFmtId="0" fontId="0" fillId="4" borderId="3" xfId="0" quotePrefix="1" applyFill="1" applyBorder="1"/>
    <xf numFmtId="10" fontId="34" fillId="13" borderId="3" xfId="0" applyNumberFormat="1" applyFont="1" applyFill="1" applyBorder="1" applyAlignment="1">
      <alignment horizontal="center" vertical="center" wrapText="1"/>
    </xf>
    <xf numFmtId="0" fontId="8" fillId="13" borderId="3" xfId="0" applyFont="1" applyFill="1" applyBorder="1" applyAlignment="1">
      <alignment horizontal="center" vertical="center" wrapText="1"/>
    </xf>
    <xf numFmtId="165" fontId="0" fillId="13" borderId="3" xfId="2" applyNumberFormat="1" applyFont="1" applyFill="1" applyBorder="1"/>
    <xf numFmtId="0" fontId="0" fillId="13" borderId="3" xfId="0" applyFill="1" applyBorder="1"/>
    <xf numFmtId="10" fontId="34" fillId="5" borderId="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165" fontId="0" fillId="5" borderId="3" xfId="2" applyNumberFormat="1" applyFont="1" applyFill="1" applyBorder="1"/>
    <xf numFmtId="0" fontId="0" fillId="5" borderId="3" xfId="0" applyFill="1" applyBorder="1"/>
    <xf numFmtId="10" fontId="34" fillId="14" borderId="3"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165" fontId="0" fillId="14" borderId="3" xfId="2" applyNumberFormat="1" applyFont="1" applyFill="1" applyBorder="1"/>
    <xf numFmtId="0" fontId="0" fillId="14" borderId="3" xfId="0" applyFill="1" applyBorder="1"/>
    <xf numFmtId="2" fontId="35" fillId="4" borderId="3" xfId="0" applyNumberFormat="1" applyFont="1" applyFill="1" applyBorder="1" applyAlignment="1">
      <alignment vertical="center"/>
    </xf>
    <xf numFmtId="2" fontId="0" fillId="13" borderId="3" xfId="2" applyNumberFormat="1" applyFont="1" applyFill="1" applyBorder="1"/>
    <xf numFmtId="2" fontId="0" fillId="5" borderId="3" xfId="2" applyNumberFormat="1" applyFont="1" applyFill="1" applyBorder="1"/>
    <xf numFmtId="2" fontId="0" fillId="14" borderId="3" xfId="2" applyNumberFormat="1" applyFont="1" applyFill="1" applyBorder="1"/>
    <xf numFmtId="10" fontId="0" fillId="14" borderId="13" xfId="2" applyNumberFormat="1" applyFont="1" applyFill="1" applyBorder="1" applyProtection="1"/>
    <xf numFmtId="0" fontId="37" fillId="0" borderId="0" xfId="1" applyFont="1" applyAlignment="1">
      <alignment horizontal="left" vertical="top" wrapText="1" readingOrder="1"/>
    </xf>
    <xf numFmtId="0" fontId="26" fillId="0" borderId="0" xfId="0" applyFont="1" applyAlignment="1">
      <alignment horizontal="left" vertical="center" readingOrder="1"/>
    </xf>
    <xf numFmtId="0" fontId="44" fillId="0" borderId="0" xfId="0" applyFont="1" applyAlignment="1">
      <alignment horizontal="left" vertical="center" wrapText="1" readingOrder="1"/>
    </xf>
    <xf numFmtId="0" fontId="7" fillId="0" borderId="0" xfId="0" applyFont="1" applyAlignment="1">
      <alignment horizontal="left" vertical="center" wrapText="1" readingOrder="1"/>
    </xf>
    <xf numFmtId="0" fontId="7" fillId="0" borderId="0" xfId="0" applyFont="1" applyAlignment="1">
      <alignment horizontal="left" vertical="center" readingOrder="1"/>
    </xf>
    <xf numFmtId="0" fontId="17" fillId="0" borderId="0" xfId="0" applyFont="1" applyAlignment="1">
      <alignment horizontal="left" vertical="center"/>
    </xf>
    <xf numFmtId="0" fontId="5" fillId="0" borderId="3" xfId="0" applyFont="1" applyBorder="1" applyAlignment="1">
      <alignment horizontal="left" vertical="center" wrapText="1"/>
    </xf>
    <xf numFmtId="0" fontId="3" fillId="10" borderId="1" xfId="0" applyFont="1" applyFill="1" applyBorder="1" applyAlignment="1">
      <alignment horizontal="center" vertical="center"/>
    </xf>
    <xf numFmtId="0" fontId="0" fillId="10" borderId="0" xfId="0" applyFill="1" applyAlignment="1">
      <alignment horizontal="center" vertical="center"/>
    </xf>
    <xf numFmtId="0" fontId="38" fillId="6" borderId="1" xfId="0" applyFont="1" applyFill="1" applyBorder="1" applyAlignment="1">
      <alignment horizontal="center" vertical="top" wrapText="1"/>
    </xf>
    <xf numFmtId="0" fontId="39" fillId="6" borderId="0" xfId="0" applyFont="1" applyFill="1" applyAlignment="1">
      <alignment horizontal="center" vertical="top" wrapText="1"/>
    </xf>
    <xf numFmtId="0" fontId="4" fillId="3" borderId="2" xfId="0" applyFont="1" applyFill="1" applyBorder="1" applyAlignment="1">
      <alignment horizontal="center" vertical="center" wrapText="1"/>
    </xf>
    <xf numFmtId="0" fontId="0" fillId="3" borderId="0" xfId="0" applyFill="1" applyAlignment="1">
      <alignment horizontal="center" vertical="center" wrapText="1"/>
    </xf>
    <xf numFmtId="0" fontId="6" fillId="6" borderId="16"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24" xfId="0" applyFont="1" applyFill="1" applyBorder="1" applyAlignment="1">
      <alignment horizontal="center" vertical="center"/>
    </xf>
    <xf numFmtId="0" fontId="6" fillId="5" borderId="36" xfId="0" applyFont="1" applyFill="1" applyBorder="1" applyAlignment="1">
      <alignment horizontal="center" vertical="center" wrapText="1"/>
    </xf>
    <xf numFmtId="0" fontId="6" fillId="5" borderId="20"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24" xfId="0" applyFont="1" applyFill="1" applyBorder="1" applyAlignment="1">
      <alignment horizontal="center" vertical="center"/>
    </xf>
    <xf numFmtId="0" fontId="6" fillId="13" borderId="16" xfId="0" applyFont="1" applyFill="1" applyBorder="1" applyAlignment="1">
      <alignment horizontal="center" vertical="center" wrapText="1"/>
    </xf>
    <xf numFmtId="0" fontId="6" fillId="13" borderId="28"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3" borderId="35"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3" fillId="10" borderId="0" xfId="0" applyFont="1" applyFill="1" applyAlignment="1">
      <alignment horizontal="center" vertical="center"/>
    </xf>
    <xf numFmtId="0" fontId="4" fillId="12" borderId="2" xfId="0" applyFont="1" applyFill="1" applyBorder="1" applyAlignment="1">
      <alignment horizontal="center" vertical="center" wrapText="1"/>
    </xf>
    <xf numFmtId="0" fontId="4" fillId="12" borderId="0" xfId="0" applyFont="1" applyFill="1" applyAlignment="1">
      <alignment horizontal="center" vertical="center" wrapText="1"/>
    </xf>
    <xf numFmtId="0" fontId="33" fillId="0" borderId="0" xfId="0" applyFont="1" applyAlignment="1">
      <alignment horizontal="center"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10" fontId="0" fillId="4" borderId="3" xfId="2" applyNumberFormat="1" applyFont="1" applyFill="1" applyBorder="1"/>
    <xf numFmtId="10" fontId="0" fillId="13" borderId="3" xfId="2" applyNumberFormat="1" applyFont="1" applyFill="1" applyBorder="1"/>
    <xf numFmtId="10" fontId="0" fillId="14" borderId="3" xfId="0" applyNumberFormat="1" applyFill="1" applyBorder="1"/>
    <xf numFmtId="10" fontId="0" fillId="5" borderId="13" xfId="2" applyNumberFormat="1" applyFont="1" applyFill="1" applyBorder="1"/>
    <xf numFmtId="0" fontId="0" fillId="0" borderId="0" xfId="0" applyBorder="1" applyProtection="1">
      <protection locked="0"/>
    </xf>
  </cellXfs>
  <cellStyles count="3">
    <cellStyle name="Hyperlink" xfId="1" builtinId="8"/>
    <cellStyle name="Normal" xfId="0" builtinId="0"/>
    <cellStyle name="Percent" xfId="2" builtinId="5"/>
  </cellStyles>
  <dxfs count="24">
    <dxf>
      <font>
        <color rgb="FFA3A3DF"/>
      </font>
      <fill>
        <patternFill>
          <fgColor rgb="FFA3A3DF"/>
        </patternFill>
      </fill>
    </dxf>
    <dxf>
      <fill>
        <patternFill>
          <bgColor rgb="FFFF0000"/>
        </patternFill>
      </fill>
    </dxf>
    <dxf>
      <fill>
        <patternFill>
          <bgColor rgb="FF00B050"/>
        </patternFill>
      </fill>
    </dxf>
    <dxf>
      <font>
        <color rgb="FFA3A3DF"/>
      </font>
      <fill>
        <patternFill>
          <fgColor rgb="FFA3A3DF"/>
        </patternFill>
      </fill>
    </dxf>
    <dxf>
      <font>
        <color theme="9" tint="0.79998168889431442"/>
      </font>
      <fill>
        <patternFill>
          <bgColor theme="9" tint="0.79998168889431442"/>
        </patternFill>
      </fill>
    </dxf>
    <dxf>
      <fill>
        <patternFill>
          <bgColor rgb="FFFF0000"/>
        </patternFill>
      </fill>
    </dxf>
    <dxf>
      <fill>
        <patternFill>
          <bgColor rgb="FF00B050"/>
        </patternFill>
      </fill>
    </dxf>
    <dxf>
      <font>
        <color theme="9" tint="0.79998168889431442"/>
      </font>
      <fill>
        <patternFill>
          <bgColor theme="9" tint="0.79998168889431442"/>
        </patternFill>
      </fill>
    </dxf>
    <dxf>
      <font>
        <color rgb="FFF9D9F5"/>
      </font>
      <fill>
        <patternFill>
          <fgColor rgb="FFF9D9F5"/>
        </patternFill>
      </fill>
    </dxf>
    <dxf>
      <font>
        <color rgb="FFF9D9F5"/>
      </font>
      <fill>
        <patternFill>
          <bgColor theme="8" tint="0.79998168889431442"/>
        </patternFill>
      </fill>
    </dxf>
    <dxf>
      <fill>
        <patternFill>
          <bgColor rgb="FFFF0000"/>
        </patternFill>
      </fill>
    </dxf>
    <dxf>
      <fill>
        <patternFill>
          <bgColor rgb="FF00B050"/>
        </patternFill>
      </fill>
    </dxf>
    <dxf>
      <font>
        <color theme="3" tint="0.749961851863155"/>
      </font>
      <fill>
        <patternFill>
          <bgColor theme="3" tint="0.749961851863155"/>
        </patternFill>
      </fill>
    </dxf>
    <dxf>
      <font>
        <color theme="3" tint="0.749961851863155"/>
      </font>
      <fill>
        <patternFill>
          <bgColor theme="3" tint="0.749961851863155"/>
        </patternFill>
      </fill>
    </dxf>
    <dxf>
      <fill>
        <patternFill>
          <bgColor rgb="FFFF0000"/>
        </patternFill>
      </fill>
    </dxf>
    <dxf>
      <fill>
        <patternFill>
          <bgColor rgb="FF00B050"/>
        </patternFill>
      </fill>
    </dxf>
    <dxf>
      <font>
        <color rgb="FFAE95ED"/>
      </font>
      <fill>
        <patternFill patternType="solid">
          <fgColor indexed="64"/>
          <bgColor rgb="FFA099E4"/>
        </patternFill>
      </fill>
    </dxf>
    <dxf>
      <font>
        <color rgb="FFAE95ED"/>
      </font>
      <fill>
        <patternFill>
          <fgColor rgb="FFAE95ED"/>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rgb="FFF9D9F5"/>
      </font>
      <fill>
        <patternFill>
          <fgColor rgb="FFF9D9F5"/>
          <bgColor theme="8" tint="0.79998168889431442"/>
        </patternFill>
      </fill>
    </dxf>
    <dxf>
      <font>
        <color rgb="FFF9D9F5"/>
      </font>
      <fill>
        <patternFill>
          <fgColor rgb="FFF9D9F5"/>
          <bgColor theme="8" tint="0.79998168889431442"/>
        </patternFill>
      </fill>
    </dxf>
    <dxf>
      <font>
        <color theme="3" tint="0.749961851863155"/>
      </font>
      <fill>
        <patternFill>
          <fgColor theme="3" tint="0.749961851863155"/>
        </patternFill>
      </fill>
    </dxf>
    <dxf>
      <font>
        <color theme="3" tint="0.749961851863155"/>
      </font>
      <fill>
        <patternFill>
          <fgColor theme="3" tint="0.749961851863155"/>
        </patternFill>
      </fill>
    </dxf>
  </dxfs>
  <tableStyles count="0" defaultTableStyle="TableStyleMedium2" defaultPivotStyle="PivotStyleLight16"/>
  <colors>
    <mruColors>
      <color rgb="FFA099E4"/>
      <color rgb="FFA099FF"/>
      <color rgb="FF9999FF"/>
      <color rgb="FFAE95ED"/>
      <color rgb="FFCC99FF"/>
      <color rgb="FF9966FF"/>
      <color rgb="FFA78BF7"/>
      <color rgb="FFF9D9F5"/>
      <color rgb="FFB995ED"/>
      <color rgb="FFADA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NZ" sz="1400" b="1"/>
              <a:t>Total number and proportion of active COVID-19 cases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stacked"/>
        <c:varyColors val="0"/>
        <c:ser>
          <c:idx val="0"/>
          <c:order val="0"/>
          <c:tx>
            <c:v>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review'!$C$9:$C$33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6C52-4C05-80E7-BFDCAF1348C4}"/>
            </c:ext>
          </c:extLst>
        </c:ser>
        <c:ser>
          <c:idx val="1"/>
          <c:order val="1"/>
          <c:tx>
            <c:v>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review'!$D$9:$D$33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6C52-4C05-80E7-BFDCAF1348C4}"/>
            </c:ext>
          </c:extLst>
        </c:ser>
        <c:dLbls>
          <c:showLegendKey val="0"/>
          <c:showVal val="0"/>
          <c:showCatName val="0"/>
          <c:showSerName val="0"/>
          <c:showPercent val="0"/>
          <c:showBubbleSize val="0"/>
        </c:dLbls>
        <c:gapWidth val="269"/>
        <c:overlap val="100"/>
        <c:axId val="1894488559"/>
        <c:axId val="1894486159"/>
      </c:barChart>
      <c:lineChart>
        <c:grouping val="standard"/>
        <c:varyColors val="0"/>
        <c:ser>
          <c:idx val="2"/>
          <c:order val="2"/>
          <c:tx>
            <c:v>% rate</c:v>
          </c:tx>
          <c:spPr>
            <a:ln w="38100" cap="rnd">
              <a:solidFill>
                <a:schemeClr val="bg1">
                  <a:lumMod val="6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'PHS to review'!$E$9:$E$33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4-6C52-4C05-80E7-BFDCAF1348C4}"/>
            </c:ext>
          </c:extLst>
        </c:ser>
        <c:dLbls>
          <c:showLegendKey val="0"/>
          <c:showVal val="0"/>
          <c:showCatName val="0"/>
          <c:showSerName val="0"/>
          <c:showPercent val="0"/>
          <c:showBubbleSize val="0"/>
        </c:dLbls>
        <c:marker val="1"/>
        <c:smooth val="0"/>
        <c:axId val="1891501855"/>
        <c:axId val="1891499935"/>
      </c:lineChart>
      <c:catAx>
        <c:axId val="1894488559"/>
        <c:scaling>
          <c:orientation val="minMax"/>
        </c:scaling>
        <c:delete val="0"/>
        <c:axPos val="b"/>
        <c:numFmt formatCode="m/d/yy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894486159"/>
        <c:crosses val="autoZero"/>
        <c:auto val="1"/>
        <c:lblAlgn val="ctr"/>
        <c:lblOffset val="100"/>
        <c:noMultiLvlLbl val="1"/>
      </c:catAx>
      <c:valAx>
        <c:axId val="1894486159"/>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NZ" b="1"/>
                  <a:t>tOTAL pOSITIVE CASES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88559"/>
        <c:crosses val="autoZero"/>
        <c:crossBetween val="between"/>
      </c:valAx>
      <c:valAx>
        <c:axId val="1891499935"/>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1501855"/>
        <c:crosses val="max"/>
        <c:crossBetween val="between"/>
      </c:valAx>
      <c:catAx>
        <c:axId val="1891501855"/>
        <c:scaling>
          <c:orientation val="minMax"/>
        </c:scaling>
        <c:delete val="1"/>
        <c:axPos val="b"/>
        <c:majorTickMark val="out"/>
        <c:minorTickMark val="none"/>
        <c:tickLblPos val="nextTo"/>
        <c:crossAx val="1891499935"/>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NZ" sz="1400" b="1"/>
              <a:t>Total number and proportion of active influenza cases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stacked"/>
        <c:varyColors val="0"/>
        <c:ser>
          <c:idx val="0"/>
          <c:order val="0"/>
          <c:tx>
            <c:v>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review'!$G$9:$G$33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A24-4C99-A802-D782DA593C1C}"/>
            </c:ext>
          </c:extLst>
        </c:ser>
        <c:ser>
          <c:idx val="1"/>
          <c:order val="1"/>
          <c:tx>
            <c:v>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review'!$H$9:$H$33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8A24-4C99-A802-D782DA593C1C}"/>
            </c:ext>
          </c:extLst>
        </c:ser>
        <c:dLbls>
          <c:dLblPos val="inBase"/>
          <c:showLegendKey val="0"/>
          <c:showVal val="1"/>
          <c:showCatName val="0"/>
          <c:showSerName val="0"/>
          <c:showPercent val="0"/>
          <c:showBubbleSize val="0"/>
        </c:dLbls>
        <c:gapWidth val="269"/>
        <c:overlap val="100"/>
        <c:axId val="1894488559"/>
        <c:axId val="1894486159"/>
      </c:barChart>
      <c:lineChart>
        <c:grouping val="standard"/>
        <c:varyColors val="0"/>
        <c:ser>
          <c:idx val="2"/>
          <c:order val="2"/>
          <c:tx>
            <c:v>% rate</c:v>
          </c:tx>
          <c:spPr>
            <a:ln w="38100" cap="rnd">
              <a:solidFill>
                <a:schemeClr val="bg1">
                  <a:lumMod val="6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'PHS to review'!$I$9:$I$33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2-8A24-4C99-A802-D782DA593C1C}"/>
            </c:ext>
          </c:extLst>
        </c:ser>
        <c:dLbls>
          <c:showLegendKey val="0"/>
          <c:showVal val="1"/>
          <c:showCatName val="0"/>
          <c:showSerName val="0"/>
          <c:showPercent val="0"/>
          <c:showBubbleSize val="0"/>
        </c:dLbls>
        <c:marker val="1"/>
        <c:smooth val="0"/>
        <c:axId val="1891501855"/>
        <c:axId val="1891499935"/>
      </c:lineChart>
      <c:catAx>
        <c:axId val="1894488559"/>
        <c:scaling>
          <c:orientation val="minMax"/>
        </c:scaling>
        <c:delete val="0"/>
        <c:axPos val="b"/>
        <c:numFmt formatCode="m/d/yy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894486159"/>
        <c:crosses val="autoZero"/>
        <c:auto val="1"/>
        <c:lblAlgn val="ctr"/>
        <c:lblOffset val="100"/>
        <c:noMultiLvlLbl val="1"/>
      </c:catAx>
      <c:valAx>
        <c:axId val="1894486159"/>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NZ" b="1"/>
                  <a:t>tOTAL pOSITIVE CASES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88559"/>
        <c:crosses val="autoZero"/>
        <c:crossBetween val="between"/>
      </c:valAx>
      <c:valAx>
        <c:axId val="1891499935"/>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1501855"/>
        <c:crosses val="max"/>
        <c:crossBetween val="between"/>
      </c:valAx>
      <c:catAx>
        <c:axId val="1891501855"/>
        <c:scaling>
          <c:orientation val="minMax"/>
        </c:scaling>
        <c:delete val="1"/>
        <c:axPos val="b"/>
        <c:majorTickMark val="out"/>
        <c:minorTickMark val="none"/>
        <c:tickLblPos val="nextTo"/>
        <c:crossAx val="1891499935"/>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NZ" sz="1400" b="1"/>
              <a:t>Total number and proportion of active ARI cases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stacked"/>
        <c:varyColors val="0"/>
        <c:ser>
          <c:idx val="0"/>
          <c:order val="0"/>
          <c:tx>
            <c:v>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review'!$K$9:$K$33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B37-4942-B77E-8041AF3003A0}"/>
            </c:ext>
          </c:extLst>
        </c:ser>
        <c:ser>
          <c:idx val="1"/>
          <c:order val="1"/>
          <c:tx>
            <c:v>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review'!$L$9:$L$33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8B37-4942-B77E-8041AF3003A0}"/>
            </c:ext>
          </c:extLst>
        </c:ser>
        <c:dLbls>
          <c:dLblPos val="inBase"/>
          <c:showLegendKey val="0"/>
          <c:showVal val="1"/>
          <c:showCatName val="0"/>
          <c:showSerName val="0"/>
          <c:showPercent val="0"/>
          <c:showBubbleSize val="0"/>
        </c:dLbls>
        <c:gapWidth val="269"/>
        <c:overlap val="100"/>
        <c:axId val="1894488559"/>
        <c:axId val="1894486159"/>
      </c:barChart>
      <c:lineChart>
        <c:grouping val="standard"/>
        <c:varyColors val="0"/>
        <c:ser>
          <c:idx val="2"/>
          <c:order val="2"/>
          <c:tx>
            <c:v>% rate</c:v>
          </c:tx>
          <c:spPr>
            <a:ln w="38100" cap="rnd">
              <a:solidFill>
                <a:schemeClr val="bg1">
                  <a:lumMod val="6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'PHS to review'!$M$9:$M$33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2-8B37-4942-B77E-8041AF3003A0}"/>
            </c:ext>
          </c:extLst>
        </c:ser>
        <c:dLbls>
          <c:showLegendKey val="0"/>
          <c:showVal val="1"/>
          <c:showCatName val="0"/>
          <c:showSerName val="0"/>
          <c:showPercent val="0"/>
          <c:showBubbleSize val="0"/>
        </c:dLbls>
        <c:marker val="1"/>
        <c:smooth val="0"/>
        <c:axId val="1891501855"/>
        <c:axId val="1891499935"/>
      </c:lineChart>
      <c:catAx>
        <c:axId val="1894488559"/>
        <c:scaling>
          <c:orientation val="minMax"/>
        </c:scaling>
        <c:delete val="0"/>
        <c:axPos val="b"/>
        <c:numFmt formatCode="m/d/yy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894486159"/>
        <c:crosses val="autoZero"/>
        <c:auto val="1"/>
        <c:lblAlgn val="ctr"/>
        <c:lblOffset val="100"/>
        <c:noMultiLvlLbl val="1"/>
      </c:catAx>
      <c:valAx>
        <c:axId val="1894486159"/>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NZ" b="1"/>
                  <a:t>tOTAL pOSITIVE CASES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88559"/>
        <c:crosses val="autoZero"/>
        <c:crossBetween val="between"/>
      </c:valAx>
      <c:valAx>
        <c:axId val="1891499935"/>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1501855"/>
        <c:crosses val="max"/>
        <c:crossBetween val="between"/>
      </c:valAx>
      <c:catAx>
        <c:axId val="1891501855"/>
        <c:scaling>
          <c:orientation val="minMax"/>
        </c:scaling>
        <c:delete val="1"/>
        <c:axPos val="b"/>
        <c:majorTickMark val="out"/>
        <c:minorTickMark val="none"/>
        <c:tickLblPos val="nextTo"/>
        <c:crossAx val="1891499935"/>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NZ" sz="1400" b="1"/>
              <a:t>Total number and proportion of active AGE cases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stacked"/>
        <c:varyColors val="0"/>
        <c:ser>
          <c:idx val="0"/>
          <c:order val="0"/>
          <c:tx>
            <c:v>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review'!$O$9:$O$33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DC4E-4D1D-92CB-2E77AE4979C1}"/>
            </c:ext>
          </c:extLst>
        </c:ser>
        <c:ser>
          <c:idx val="1"/>
          <c:order val="1"/>
          <c:tx>
            <c:v>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'PHS to review'!$A$9:$A$33</c:f>
            </c:strRef>
          </c:cat>
          <c:val>
            <c:numRef>
              <c:f>'PHS to review'!$P$9:$P$33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DC4E-4D1D-92CB-2E77AE4979C1}"/>
            </c:ext>
          </c:extLst>
        </c:ser>
        <c:dLbls>
          <c:dLblPos val="inBase"/>
          <c:showLegendKey val="0"/>
          <c:showVal val="1"/>
          <c:showCatName val="0"/>
          <c:showSerName val="0"/>
          <c:showPercent val="0"/>
          <c:showBubbleSize val="0"/>
        </c:dLbls>
        <c:gapWidth val="269"/>
        <c:overlap val="100"/>
        <c:axId val="1894488559"/>
        <c:axId val="1894486159"/>
      </c:barChart>
      <c:lineChart>
        <c:grouping val="standard"/>
        <c:varyColors val="0"/>
        <c:ser>
          <c:idx val="2"/>
          <c:order val="2"/>
          <c:tx>
            <c:v>% rate</c:v>
          </c:tx>
          <c:spPr>
            <a:ln w="38100" cap="rnd">
              <a:solidFill>
                <a:schemeClr val="bg1">
                  <a:lumMod val="6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'PHS to review'!$Q$9:$Q$33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2-DC4E-4D1D-92CB-2E77AE4979C1}"/>
            </c:ext>
          </c:extLst>
        </c:ser>
        <c:dLbls>
          <c:showLegendKey val="0"/>
          <c:showVal val="1"/>
          <c:showCatName val="0"/>
          <c:showSerName val="0"/>
          <c:showPercent val="0"/>
          <c:showBubbleSize val="0"/>
        </c:dLbls>
        <c:marker val="1"/>
        <c:smooth val="0"/>
        <c:axId val="1891501855"/>
        <c:axId val="1891499935"/>
      </c:lineChart>
      <c:catAx>
        <c:axId val="1894488559"/>
        <c:scaling>
          <c:orientation val="minMax"/>
        </c:scaling>
        <c:delete val="0"/>
        <c:axPos val="b"/>
        <c:numFmt formatCode="m/d/yy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894486159"/>
        <c:crosses val="autoZero"/>
        <c:auto val="1"/>
        <c:lblAlgn val="ctr"/>
        <c:lblOffset val="100"/>
        <c:noMultiLvlLbl val="1"/>
      </c:catAx>
      <c:valAx>
        <c:axId val="1894486159"/>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NZ" b="1"/>
                  <a:t>tOTAL pOSITIVE CASES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88559"/>
        <c:crosses val="autoZero"/>
        <c:crossBetween val="between"/>
      </c:valAx>
      <c:valAx>
        <c:axId val="1891499935"/>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1501855"/>
        <c:crosses val="max"/>
        <c:crossBetween val="between"/>
      </c:valAx>
      <c:catAx>
        <c:axId val="1891501855"/>
        <c:scaling>
          <c:orientation val="minMax"/>
        </c:scaling>
        <c:delete val="1"/>
        <c:axPos val="b"/>
        <c:majorTickMark val="out"/>
        <c:minorTickMark val="none"/>
        <c:tickLblPos val="nextTo"/>
        <c:crossAx val="1891499935"/>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COVID-19 Epi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New positive 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complete'!$F$10:$F$39</c:f>
              <c:numCache>
                <c:formatCode>General</c:formatCode>
                <c:ptCount val="30"/>
              </c:numCache>
            </c:numRef>
          </c:val>
          <c:extLst>
            <c:ext xmlns:c16="http://schemas.microsoft.com/office/drawing/2014/chart" uri="{C3380CC4-5D6E-409C-BE32-E72D297353CC}">
              <c16:uniqueId val="{00000000-7CD9-4CA0-A769-3708D32F30AE}"/>
            </c:ext>
          </c:extLst>
        </c:ser>
        <c:ser>
          <c:idx val="1"/>
          <c:order val="1"/>
          <c:tx>
            <c:v>New positive 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complete'!$G$10:$G$39</c:f>
              <c:numCache>
                <c:formatCode>General</c:formatCode>
                <c:ptCount val="30"/>
              </c:numCache>
            </c:numRef>
          </c:val>
          <c:extLst>
            <c:ext xmlns:c16="http://schemas.microsoft.com/office/drawing/2014/chart" uri="{C3380CC4-5D6E-409C-BE32-E72D297353CC}">
              <c16:uniqueId val="{00000001-7CD9-4CA0-A769-3708D32F30AE}"/>
            </c:ext>
          </c:extLst>
        </c:ser>
        <c:dLbls>
          <c:showLegendKey val="0"/>
          <c:showVal val="0"/>
          <c:showCatName val="0"/>
          <c:showSerName val="0"/>
          <c:showPercent val="0"/>
          <c:showBubbleSize val="0"/>
        </c:dLbls>
        <c:gapWidth val="150"/>
        <c:overlap val="100"/>
        <c:axId val="231442592"/>
        <c:axId val="231445472"/>
      </c:barChart>
      <c:catAx>
        <c:axId val="231442592"/>
        <c:scaling>
          <c:orientation val="minMax"/>
        </c:scaling>
        <c:delete val="0"/>
        <c:axPos val="b"/>
        <c:numFmt formatCode="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5472"/>
        <c:crosses val="autoZero"/>
        <c:auto val="1"/>
        <c:lblAlgn val="ctr"/>
        <c:lblOffset val="100"/>
        <c:noMultiLvlLbl val="1"/>
      </c:catAx>
      <c:valAx>
        <c:axId val="2314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Confirmed</a:t>
                </a:r>
                <a:r>
                  <a:rPr lang="en-NZ" baseline="0"/>
                  <a:t> new cases</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Influenza Epi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New positive 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complete'!$L$10:$L$39</c:f>
              <c:numCache>
                <c:formatCode>General</c:formatCode>
                <c:ptCount val="30"/>
              </c:numCache>
            </c:numRef>
          </c:val>
          <c:extLst>
            <c:ext xmlns:c16="http://schemas.microsoft.com/office/drawing/2014/chart" uri="{C3380CC4-5D6E-409C-BE32-E72D297353CC}">
              <c16:uniqueId val="{00000000-DCC3-49EA-9F0B-F51059DBA1FA}"/>
            </c:ext>
          </c:extLst>
        </c:ser>
        <c:ser>
          <c:idx val="1"/>
          <c:order val="1"/>
          <c:tx>
            <c:v>New positive 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complete'!$M$10:$M$39</c:f>
              <c:numCache>
                <c:formatCode>General</c:formatCode>
                <c:ptCount val="30"/>
              </c:numCache>
            </c:numRef>
          </c:val>
          <c:extLst>
            <c:ext xmlns:c16="http://schemas.microsoft.com/office/drawing/2014/chart" uri="{C3380CC4-5D6E-409C-BE32-E72D297353CC}">
              <c16:uniqueId val="{00000001-DCC3-49EA-9F0B-F51059DBA1FA}"/>
            </c:ext>
          </c:extLst>
        </c:ser>
        <c:dLbls>
          <c:showLegendKey val="0"/>
          <c:showVal val="0"/>
          <c:showCatName val="0"/>
          <c:showSerName val="0"/>
          <c:showPercent val="0"/>
          <c:showBubbleSize val="0"/>
        </c:dLbls>
        <c:gapWidth val="150"/>
        <c:overlap val="100"/>
        <c:axId val="231442592"/>
        <c:axId val="231445472"/>
      </c:barChart>
      <c:catAx>
        <c:axId val="231442592"/>
        <c:scaling>
          <c:orientation val="minMax"/>
        </c:scaling>
        <c:delete val="0"/>
        <c:axPos val="b"/>
        <c:numFmt formatCode="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5472"/>
        <c:crosses val="autoZero"/>
        <c:auto val="1"/>
        <c:lblAlgn val="ctr"/>
        <c:lblOffset val="100"/>
        <c:noMultiLvlLbl val="1"/>
      </c:catAx>
      <c:valAx>
        <c:axId val="2314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Confirmed</a:t>
                </a:r>
                <a:r>
                  <a:rPr lang="en-NZ" baseline="0"/>
                  <a:t> new cases</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ARI Epi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New positive 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complete'!$R$10:$R$39</c:f>
              <c:numCache>
                <c:formatCode>General</c:formatCode>
                <c:ptCount val="30"/>
              </c:numCache>
            </c:numRef>
          </c:val>
          <c:extLst>
            <c:ext xmlns:c16="http://schemas.microsoft.com/office/drawing/2014/chart" uri="{C3380CC4-5D6E-409C-BE32-E72D297353CC}">
              <c16:uniqueId val="{00000000-EF43-4C03-8B10-2619A33B6DA8}"/>
            </c:ext>
          </c:extLst>
        </c:ser>
        <c:ser>
          <c:idx val="1"/>
          <c:order val="1"/>
          <c:tx>
            <c:v>New positive 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complete'!$S$10:$S$39</c:f>
              <c:numCache>
                <c:formatCode>General</c:formatCode>
                <c:ptCount val="30"/>
              </c:numCache>
            </c:numRef>
          </c:val>
          <c:extLst>
            <c:ext xmlns:c16="http://schemas.microsoft.com/office/drawing/2014/chart" uri="{C3380CC4-5D6E-409C-BE32-E72D297353CC}">
              <c16:uniqueId val="{00000001-EF43-4C03-8B10-2619A33B6DA8}"/>
            </c:ext>
          </c:extLst>
        </c:ser>
        <c:dLbls>
          <c:showLegendKey val="0"/>
          <c:showVal val="0"/>
          <c:showCatName val="0"/>
          <c:showSerName val="0"/>
          <c:showPercent val="0"/>
          <c:showBubbleSize val="0"/>
        </c:dLbls>
        <c:gapWidth val="150"/>
        <c:overlap val="100"/>
        <c:axId val="231442592"/>
        <c:axId val="231445472"/>
      </c:barChart>
      <c:catAx>
        <c:axId val="231442592"/>
        <c:scaling>
          <c:orientation val="minMax"/>
        </c:scaling>
        <c:delete val="0"/>
        <c:axPos val="b"/>
        <c:numFmt formatCode="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5472"/>
        <c:crosses val="autoZero"/>
        <c:auto val="1"/>
        <c:lblAlgn val="ctr"/>
        <c:lblOffset val="100"/>
        <c:noMultiLvlLbl val="1"/>
      </c:catAx>
      <c:valAx>
        <c:axId val="2314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Confirmed</a:t>
                </a:r>
                <a:r>
                  <a:rPr lang="en-NZ" baseline="0"/>
                  <a:t> new cases</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AGE Epi</a:t>
            </a:r>
            <a:r>
              <a:rPr lang="en-NZ" baseline="0"/>
              <a:t> Curve</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New positive crew</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complete'!$X$10:$X$39</c:f>
              <c:numCache>
                <c:formatCode>General</c:formatCode>
                <c:ptCount val="30"/>
              </c:numCache>
            </c:numRef>
          </c:val>
          <c:extLst>
            <c:ext xmlns:c16="http://schemas.microsoft.com/office/drawing/2014/chart" uri="{C3380CC4-5D6E-409C-BE32-E72D297353CC}">
              <c16:uniqueId val="{00000000-9810-4C96-B150-B227E04774A2}"/>
            </c:ext>
          </c:extLst>
        </c:ser>
        <c:ser>
          <c:idx val="1"/>
          <c:order val="1"/>
          <c:tx>
            <c:v>New positive passengers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'Vessel to complete'!$C$10:$C$39</c:f>
              <c:numCache>
                <c:formatCode>d/mm/yyyy;@</c:formatCode>
                <c:ptCount val="30"/>
              </c:numCache>
            </c:numRef>
          </c:cat>
          <c:val>
            <c:numRef>
              <c:f>'Vessel to complete'!$Y$10:$Y$39</c:f>
              <c:numCache>
                <c:formatCode>General</c:formatCode>
                <c:ptCount val="30"/>
              </c:numCache>
            </c:numRef>
          </c:val>
          <c:extLst>
            <c:ext xmlns:c16="http://schemas.microsoft.com/office/drawing/2014/chart" uri="{C3380CC4-5D6E-409C-BE32-E72D297353CC}">
              <c16:uniqueId val="{00000001-9810-4C96-B150-B227E04774A2}"/>
            </c:ext>
          </c:extLst>
        </c:ser>
        <c:dLbls>
          <c:showLegendKey val="0"/>
          <c:showVal val="0"/>
          <c:showCatName val="0"/>
          <c:showSerName val="0"/>
          <c:showPercent val="0"/>
          <c:showBubbleSize val="0"/>
        </c:dLbls>
        <c:gapWidth val="150"/>
        <c:overlap val="100"/>
        <c:axId val="231442592"/>
        <c:axId val="231445472"/>
      </c:barChart>
      <c:catAx>
        <c:axId val="231442592"/>
        <c:scaling>
          <c:orientation val="minMax"/>
        </c:scaling>
        <c:delete val="0"/>
        <c:axPos val="b"/>
        <c:numFmt formatCode="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5472"/>
        <c:crosses val="autoZero"/>
        <c:auto val="1"/>
        <c:lblAlgn val="ctr"/>
        <c:lblOffset val="100"/>
        <c:noMultiLvlLbl val="1"/>
      </c:catAx>
      <c:valAx>
        <c:axId val="2314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Confirmed</a:t>
                </a:r>
                <a:r>
                  <a:rPr lang="en-NZ" baseline="0"/>
                  <a:t> new cases</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44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5000624</xdr:colOff>
      <xdr:row>0</xdr:row>
      <xdr:rowOff>38100</xdr:rowOff>
    </xdr:from>
    <xdr:to>
      <xdr:col>3</xdr:col>
      <xdr:colOff>9198821</xdr:colOff>
      <xdr:row>1</xdr:row>
      <xdr:rowOff>339725</xdr:rowOff>
    </xdr:to>
    <xdr:pic>
      <xdr:nvPicPr>
        <xdr:cNvPr id="3" name="Picture 2">
          <a:extLst>
            <a:ext uri="{FF2B5EF4-FFF2-40B4-BE49-F238E27FC236}">
              <a16:creationId xmlns:a16="http://schemas.microsoft.com/office/drawing/2014/main" id="{CF469B76-C508-43ED-B189-383C88A71D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4" y="38100"/>
          <a:ext cx="4198197" cy="73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329732</xdr:colOff>
      <xdr:row>5</xdr:row>
      <xdr:rowOff>50145</xdr:rowOff>
    </xdr:from>
    <xdr:to>
      <xdr:col>27</xdr:col>
      <xdr:colOff>408455</xdr:colOff>
      <xdr:row>22</xdr:row>
      <xdr:rowOff>67515</xdr:rowOff>
    </xdr:to>
    <xdr:graphicFrame macro="">
      <xdr:nvGraphicFramePr>
        <xdr:cNvPr id="11" name="Chart 10">
          <a:extLst>
            <a:ext uri="{FF2B5EF4-FFF2-40B4-BE49-F238E27FC236}">
              <a16:creationId xmlns:a16="http://schemas.microsoft.com/office/drawing/2014/main" id="{82BA9C5D-1520-6780-44E2-5B7D1B1A89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341780</xdr:colOff>
      <xdr:row>5</xdr:row>
      <xdr:rowOff>50146</xdr:rowOff>
    </xdr:from>
    <xdr:to>
      <xdr:col>38</xdr:col>
      <xdr:colOff>406869</xdr:colOff>
      <xdr:row>22</xdr:row>
      <xdr:rowOff>64341</xdr:rowOff>
    </xdr:to>
    <xdr:graphicFrame macro="">
      <xdr:nvGraphicFramePr>
        <xdr:cNvPr id="4" name="Chart 3">
          <a:extLst>
            <a:ext uri="{FF2B5EF4-FFF2-40B4-BE49-F238E27FC236}">
              <a16:creationId xmlns:a16="http://schemas.microsoft.com/office/drawing/2014/main" id="{A99EA4D8-C090-4BA9-B4D7-E94C568A6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341780</xdr:colOff>
      <xdr:row>5</xdr:row>
      <xdr:rowOff>51827</xdr:rowOff>
    </xdr:from>
    <xdr:to>
      <xdr:col>49</xdr:col>
      <xdr:colOff>410044</xdr:colOff>
      <xdr:row>22</xdr:row>
      <xdr:rowOff>77041</xdr:rowOff>
    </xdr:to>
    <xdr:graphicFrame macro="">
      <xdr:nvGraphicFramePr>
        <xdr:cNvPr id="7" name="Chart 6">
          <a:extLst>
            <a:ext uri="{FF2B5EF4-FFF2-40B4-BE49-F238E27FC236}">
              <a16:creationId xmlns:a16="http://schemas.microsoft.com/office/drawing/2014/main" id="{1E1D2A8A-6DAF-40D0-9C41-33636B2AF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341780</xdr:colOff>
      <xdr:row>5</xdr:row>
      <xdr:rowOff>51827</xdr:rowOff>
    </xdr:from>
    <xdr:to>
      <xdr:col>60</xdr:col>
      <xdr:colOff>406869</xdr:colOff>
      <xdr:row>22</xdr:row>
      <xdr:rowOff>73866</xdr:rowOff>
    </xdr:to>
    <xdr:graphicFrame macro="">
      <xdr:nvGraphicFramePr>
        <xdr:cNvPr id="9" name="Chart 8">
          <a:extLst>
            <a:ext uri="{FF2B5EF4-FFF2-40B4-BE49-F238E27FC236}">
              <a16:creationId xmlns:a16="http://schemas.microsoft.com/office/drawing/2014/main" id="{6B2D5898-02A3-4D12-A049-AA7E8EEDB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344020</xdr:colOff>
      <xdr:row>24</xdr:row>
      <xdr:rowOff>38939</xdr:rowOff>
    </xdr:from>
    <xdr:to>
      <xdr:col>27</xdr:col>
      <xdr:colOff>351305</xdr:colOff>
      <xdr:row>40</xdr:row>
      <xdr:rowOff>105615</xdr:rowOff>
    </xdr:to>
    <xdr:graphicFrame macro="">
      <xdr:nvGraphicFramePr>
        <xdr:cNvPr id="2" name="Chart 1">
          <a:extLst>
            <a:ext uri="{FF2B5EF4-FFF2-40B4-BE49-F238E27FC236}">
              <a16:creationId xmlns:a16="http://schemas.microsoft.com/office/drawing/2014/main" id="{A3D34DB9-A0FC-47A9-AEE6-6743D6F8D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341780</xdr:colOff>
      <xdr:row>24</xdr:row>
      <xdr:rowOff>29415</xdr:rowOff>
    </xdr:from>
    <xdr:to>
      <xdr:col>38</xdr:col>
      <xdr:colOff>351306</xdr:colOff>
      <xdr:row>40</xdr:row>
      <xdr:rowOff>96091</xdr:rowOff>
    </xdr:to>
    <xdr:graphicFrame macro="">
      <xdr:nvGraphicFramePr>
        <xdr:cNvPr id="19" name="Chart 2">
          <a:extLst>
            <a:ext uri="{FF2B5EF4-FFF2-40B4-BE49-F238E27FC236}">
              <a16:creationId xmlns:a16="http://schemas.microsoft.com/office/drawing/2014/main" id="{0FE40968-5538-4BB9-AA2E-ABC0DD1F3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39</xdr:col>
      <xdr:colOff>341780</xdr:colOff>
      <xdr:row>24</xdr:row>
      <xdr:rowOff>29415</xdr:rowOff>
    </xdr:from>
    <xdr:to>
      <xdr:col>49</xdr:col>
      <xdr:colOff>351306</xdr:colOff>
      <xdr:row>40</xdr:row>
      <xdr:rowOff>96091</xdr:rowOff>
    </xdr:to>
    <xdr:graphicFrame macro="">
      <xdr:nvGraphicFramePr>
        <xdr:cNvPr id="21" name="Chart 11">
          <a:extLst>
            <a:ext uri="{FF2B5EF4-FFF2-40B4-BE49-F238E27FC236}">
              <a16:creationId xmlns:a16="http://schemas.microsoft.com/office/drawing/2014/main" id="{8BBA40B5-5F09-4D35-A0DA-B7FD7B25A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50</xdr:col>
      <xdr:colOff>341780</xdr:colOff>
      <xdr:row>24</xdr:row>
      <xdr:rowOff>29415</xdr:rowOff>
    </xdr:from>
    <xdr:to>
      <xdr:col>60</xdr:col>
      <xdr:colOff>351306</xdr:colOff>
      <xdr:row>40</xdr:row>
      <xdr:rowOff>96091</xdr:rowOff>
    </xdr:to>
    <xdr:graphicFrame macro="">
      <xdr:nvGraphicFramePr>
        <xdr:cNvPr id="25" name="Chart 12">
          <a:extLst>
            <a:ext uri="{FF2B5EF4-FFF2-40B4-BE49-F238E27FC236}">
              <a16:creationId xmlns:a16="http://schemas.microsoft.com/office/drawing/2014/main" id="{0E6FD067-4301-446F-842F-3940DC864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legislation.govt.nz/act/public/1956/0065/latest/DLM305840.html?search=ts_act_health+act_resel&amp;p=1&amp;sr=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mailto:porthealth@nmdhb.govt.nz" TargetMode="External"/><Relationship Id="rId13" Type="http://schemas.openxmlformats.org/officeDocument/2006/relationships/hyperlink" Target="mailto:oncallhpo@northlanddhb.org.nz" TargetMode="External"/><Relationship Id="rId3" Type="http://schemas.openxmlformats.org/officeDocument/2006/relationships/hyperlink" Target="mailto:Health.Protection@bopdhb.govt.nz" TargetMode="External"/><Relationship Id="rId7" Type="http://schemas.openxmlformats.org/officeDocument/2006/relationships/hyperlink" Target="mailto:HealthProtection@huttvalleydhb.org.nz" TargetMode="External"/><Relationship Id="rId12" Type="http://schemas.openxmlformats.org/officeDocument/2006/relationships/hyperlink" Target="mailto:Porthealth.timaru@cdhb.health.nz" TargetMode="External"/><Relationship Id="rId2" Type="http://schemas.openxmlformats.org/officeDocument/2006/relationships/hyperlink" Target="mailto:ARPHS.HPO@adhb.govt.nz" TargetMode="External"/><Relationship Id="rId1" Type="http://schemas.openxmlformats.org/officeDocument/2006/relationships/hyperlink" Target="mailto:oncallhpo@northlanddhb.org.nz" TargetMode="External"/><Relationship Id="rId6" Type="http://schemas.openxmlformats.org/officeDocument/2006/relationships/hyperlink" Target="mailto:Public.Health@hbdhb.govt.nz" TargetMode="External"/><Relationship Id="rId11" Type="http://schemas.openxmlformats.org/officeDocument/2006/relationships/hyperlink" Target="mailto:ITOC@tewhatuora.govt.nz" TargetMode="External"/><Relationship Id="rId5" Type="http://schemas.openxmlformats.org/officeDocument/2006/relationships/hyperlink" Target="mailto:health.protection@tdhb.org.nz" TargetMode="External"/><Relationship Id="rId10" Type="http://schemas.openxmlformats.org/officeDocument/2006/relationships/hyperlink" Target="mailto:CPHOnCall@cdhb.health.nz" TargetMode="External"/><Relationship Id="rId4" Type="http://schemas.openxmlformats.org/officeDocument/2006/relationships/hyperlink" Target="mailto:Health.protection@tdh.org.nz" TargetMode="External"/><Relationship Id="rId9" Type="http://schemas.openxmlformats.org/officeDocument/2006/relationships/hyperlink" Target="mailto:oncallhpo@southerndhb.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7ACE7-7D62-4244-BFC7-920C5868C17C}">
  <dimension ref="A1:H17"/>
  <sheetViews>
    <sheetView tabSelected="1" zoomScaleNormal="100" workbookViewId="0">
      <selection activeCell="D17" sqref="D17"/>
    </sheetView>
  </sheetViews>
  <sheetFormatPr defaultRowHeight="14" x14ac:dyDescent="0.3"/>
  <cols>
    <col min="1" max="1" width="3.75" customWidth="1"/>
    <col min="2" max="2" width="16.5" customWidth="1"/>
    <col min="3" max="3" width="36" customWidth="1"/>
    <col min="4" max="4" width="120.83203125" customWidth="1"/>
  </cols>
  <sheetData>
    <row r="1" spans="1:8" ht="34.5" customHeight="1" x14ac:dyDescent="0.3">
      <c r="A1" s="140" t="s">
        <v>122</v>
      </c>
      <c r="B1" s="140"/>
      <c r="C1" s="140"/>
      <c r="D1" s="140"/>
    </row>
    <row r="2" spans="1:8" ht="68.5" customHeight="1" x14ac:dyDescent="0.35">
      <c r="A2" s="11" t="s">
        <v>0</v>
      </c>
      <c r="B2" s="137" t="s">
        <v>134</v>
      </c>
      <c r="C2" s="138"/>
      <c r="D2" s="138"/>
      <c r="E2" s="12"/>
      <c r="F2" s="13"/>
      <c r="G2" s="14"/>
      <c r="H2" s="14"/>
    </row>
    <row r="3" spans="1:8" ht="18.5" x14ac:dyDescent="0.35">
      <c r="A3" s="11" t="s">
        <v>0</v>
      </c>
      <c r="B3" s="139" t="s">
        <v>119</v>
      </c>
      <c r="C3" s="139"/>
      <c r="D3" s="139"/>
      <c r="E3" s="15"/>
      <c r="F3" s="13"/>
      <c r="G3" s="14"/>
      <c r="H3" s="14"/>
    </row>
    <row r="4" spans="1:8" ht="18.5" x14ac:dyDescent="0.35">
      <c r="A4" s="11" t="s">
        <v>0</v>
      </c>
      <c r="B4" s="139" t="s">
        <v>135</v>
      </c>
      <c r="C4" s="139"/>
      <c r="D4" s="139"/>
      <c r="E4" s="15"/>
      <c r="F4" s="13"/>
      <c r="G4" s="14"/>
      <c r="H4" s="14"/>
    </row>
    <row r="5" spans="1:8" ht="18.5" x14ac:dyDescent="0.3">
      <c r="A5" s="11" t="s">
        <v>0</v>
      </c>
      <c r="B5" s="139" t="s">
        <v>120</v>
      </c>
      <c r="C5" s="139"/>
      <c r="D5" s="139"/>
      <c r="E5" s="17"/>
      <c r="F5" s="16"/>
    </row>
    <row r="6" spans="1:8" ht="18.5" x14ac:dyDescent="0.35">
      <c r="A6" s="11" t="s">
        <v>0</v>
      </c>
      <c r="B6" s="139" t="s">
        <v>1</v>
      </c>
      <c r="C6" s="139"/>
      <c r="D6" s="139"/>
      <c r="E6" s="17"/>
      <c r="F6" s="13"/>
      <c r="G6" s="14"/>
      <c r="H6" s="14"/>
    </row>
    <row r="7" spans="1:8" ht="18.5" x14ac:dyDescent="0.35">
      <c r="A7" s="11" t="s">
        <v>0</v>
      </c>
      <c r="B7" s="136" t="s">
        <v>2</v>
      </c>
      <c r="C7" s="136"/>
      <c r="D7" s="136"/>
      <c r="E7" s="17"/>
      <c r="F7" s="13"/>
      <c r="G7" s="14"/>
      <c r="H7" s="14"/>
    </row>
    <row r="8" spans="1:8" ht="18.5" x14ac:dyDescent="0.35">
      <c r="A8" s="11" t="s">
        <v>0</v>
      </c>
      <c r="B8" s="136" t="s">
        <v>136</v>
      </c>
      <c r="C8" s="136"/>
      <c r="D8" s="136"/>
      <c r="E8" s="17"/>
      <c r="F8" s="13"/>
      <c r="G8" s="14"/>
      <c r="H8" s="14"/>
    </row>
    <row r="9" spans="1:8" ht="18.5" x14ac:dyDescent="0.35">
      <c r="A9" s="11" t="s">
        <v>0</v>
      </c>
      <c r="B9" s="136" t="s">
        <v>3</v>
      </c>
      <c r="C9" s="136"/>
      <c r="D9" s="136"/>
      <c r="E9" s="12"/>
      <c r="F9" s="13"/>
      <c r="G9" s="14"/>
      <c r="H9" s="14"/>
    </row>
    <row r="10" spans="1:8" ht="18.5" x14ac:dyDescent="0.35">
      <c r="A10" s="11" t="s">
        <v>0</v>
      </c>
      <c r="B10" s="139" t="s">
        <v>4</v>
      </c>
      <c r="C10" s="139"/>
      <c r="D10" s="139"/>
      <c r="E10" s="17"/>
      <c r="F10" s="13"/>
      <c r="G10" s="14"/>
      <c r="H10" s="14"/>
    </row>
    <row r="11" spans="1:8" ht="18.5" x14ac:dyDescent="0.35">
      <c r="A11" s="11" t="s">
        <v>0</v>
      </c>
      <c r="B11" s="139" t="s">
        <v>5</v>
      </c>
      <c r="C11" s="139"/>
      <c r="D11" s="139"/>
      <c r="E11" s="17"/>
      <c r="F11" s="13"/>
      <c r="G11" s="14"/>
      <c r="H11" s="14"/>
    </row>
    <row r="12" spans="1:8" ht="18.5" x14ac:dyDescent="0.35">
      <c r="A12" s="11" t="s">
        <v>0</v>
      </c>
      <c r="B12" s="139" t="s">
        <v>6</v>
      </c>
      <c r="C12" s="139"/>
      <c r="D12" s="139"/>
      <c r="E12" s="17"/>
      <c r="F12" s="13"/>
      <c r="G12" s="14"/>
      <c r="H12" s="14"/>
    </row>
    <row r="13" spans="1:8" s="65" customFormat="1" ht="38.25" customHeight="1" x14ac:dyDescent="0.35">
      <c r="A13" s="62" t="s">
        <v>0</v>
      </c>
      <c r="B13" s="135" t="s">
        <v>7</v>
      </c>
      <c r="C13" s="135"/>
      <c r="D13" s="135"/>
      <c r="E13" s="17"/>
      <c r="F13" s="63"/>
      <c r="G13" s="64"/>
      <c r="H13" s="64"/>
    </row>
    <row r="15" spans="1:8" x14ac:dyDescent="0.3">
      <c r="B15" s="19" t="s">
        <v>121</v>
      </c>
      <c r="C15" s="18" t="s">
        <v>8</v>
      </c>
    </row>
    <row r="16" spans="1:8" x14ac:dyDescent="0.3">
      <c r="B16" s="21" t="s">
        <v>9</v>
      </c>
      <c r="C16" s="20" t="s">
        <v>10</v>
      </c>
    </row>
    <row r="17" spans="2:3" ht="23" x14ac:dyDescent="0.3">
      <c r="B17" s="21" t="s">
        <v>11</v>
      </c>
      <c r="C17" s="38" t="s">
        <v>12</v>
      </c>
    </row>
  </sheetData>
  <sheetProtection algorithmName="SHA-512" hashValue="Iwt39X9PGtiVlWRBkaKpBGugglYzK1Ew6jyNJG7XsJiOuyN+6gpxJP/0RxGPFEYq7YL3EcvhOuaYdKlmXTEovg==" saltValue="/+TIZw25ZCvoPC9szlxv0Q==" spinCount="100000" sheet="1" objects="1" scenarios="1"/>
  <mergeCells count="13">
    <mergeCell ref="A1:D1"/>
    <mergeCell ref="B11:D11"/>
    <mergeCell ref="B12:D12"/>
    <mergeCell ref="B5:D5"/>
    <mergeCell ref="B7:D7"/>
    <mergeCell ref="B13:D13"/>
    <mergeCell ref="B8:D8"/>
    <mergeCell ref="B2:D2"/>
    <mergeCell ref="B3:D3"/>
    <mergeCell ref="B6:D6"/>
    <mergeCell ref="B9:D9"/>
    <mergeCell ref="B10:D10"/>
    <mergeCell ref="B4:D4"/>
  </mergeCells>
  <hyperlinks>
    <hyperlink ref="B13" r:id="rId1" display="The master of the ship is required under the Health Act (section 76) to notify the local public health service if they have reasonable suspicion that any person on board has a notifiable infectious disease while in NZ waters. This SITREP does not replace this obligation and is to be used in conjunction - a list of notifiable diseases is outlined in Schedules 1 and 2 of the Health Act 1956" xr:uid="{D5E69DEB-3E48-41B2-927A-CE8A8E67055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D98D-1536-4050-8AF1-366D1690DF3A}">
  <dimension ref="A1:AF49"/>
  <sheetViews>
    <sheetView zoomScale="80" zoomScaleNormal="80" workbookViewId="0">
      <selection activeCell="AF25" sqref="AF25"/>
    </sheetView>
  </sheetViews>
  <sheetFormatPr defaultColWidth="8.58203125" defaultRowHeight="14" x14ac:dyDescent="0.3"/>
  <cols>
    <col min="1" max="1" width="16.5" style="24" customWidth="1"/>
    <col min="2" max="2" width="19.83203125" style="24" customWidth="1"/>
    <col min="3" max="3" width="19.33203125" style="24" customWidth="1"/>
    <col min="4" max="4" width="12.08203125" style="24" customWidth="1"/>
    <col min="5" max="5" width="13.83203125" style="24" customWidth="1"/>
    <col min="6" max="6" width="17.33203125" style="24" customWidth="1"/>
    <col min="7" max="8" width="15.75" style="24" customWidth="1"/>
    <col min="9" max="9" width="11.75" style="24" customWidth="1"/>
    <col min="10" max="10" width="13.58203125" style="24" customWidth="1"/>
    <col min="11" max="11" width="15.83203125" style="24" customWidth="1"/>
    <col min="12" max="12" width="16.33203125" style="24" customWidth="1"/>
    <col min="13" max="13" width="17.08203125" style="24" customWidth="1"/>
    <col min="14" max="14" width="15.83203125" style="24" customWidth="1"/>
    <col min="15" max="15" width="11.9140625" style="24" customWidth="1"/>
    <col min="16" max="16" width="13.83203125" style="24" customWidth="1"/>
    <col min="17" max="17" width="14.58203125" style="24" customWidth="1"/>
    <col min="18" max="18" width="16.75" style="24" customWidth="1"/>
    <col min="19" max="19" width="16.1640625" style="24" customWidth="1"/>
    <col min="20" max="20" width="14.08203125" style="24" customWidth="1"/>
    <col min="21" max="21" width="11.6640625" style="24" customWidth="1"/>
    <col min="22" max="22" width="12.08203125" style="24" customWidth="1"/>
    <col min="23" max="23" width="12.33203125" style="24" customWidth="1"/>
    <col min="24" max="24" width="15.33203125" style="24" customWidth="1"/>
    <col min="25" max="25" width="16.5" style="24" customWidth="1"/>
    <col min="26" max="26" width="14.58203125" style="24" customWidth="1"/>
    <col min="27" max="27" width="11.33203125" style="24" customWidth="1"/>
    <col min="28" max="28" width="11.83203125" style="24" customWidth="1"/>
    <col min="29" max="29" width="13.33203125" style="24" customWidth="1"/>
    <col min="30" max="30" width="42.5" style="24" customWidth="1"/>
    <col min="31" max="31" width="48.5" style="24" customWidth="1"/>
    <col min="32" max="16384" width="8.58203125" style="24"/>
  </cols>
  <sheetData>
    <row r="1" spans="1:32" customFormat="1" ht="21" x14ac:dyDescent="0.3">
      <c r="A1" s="142" t="s">
        <v>13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37"/>
      <c r="AC1" s="39"/>
      <c r="AD1" s="39"/>
      <c r="AE1" s="39"/>
    </row>
    <row r="2" spans="1:32" customFormat="1" ht="58.5" customHeight="1" x14ac:dyDescent="0.3">
      <c r="A2" s="144" t="s">
        <v>19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40"/>
      <c r="AC2" s="41"/>
      <c r="AD2" s="41"/>
      <c r="AE2" s="41"/>
    </row>
    <row r="3" spans="1:32" customFormat="1" x14ac:dyDescent="0.3">
      <c r="A3" s="146" t="s">
        <v>20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42"/>
      <c r="AC3" s="43"/>
      <c r="AD3" s="43"/>
      <c r="AE3" s="43"/>
    </row>
    <row r="4" spans="1:32" ht="16" x14ac:dyDescent="0.3">
      <c r="A4" s="141" t="s">
        <v>15</v>
      </c>
      <c r="B4" s="141"/>
      <c r="C4" s="25"/>
    </row>
    <row r="5" spans="1:32" ht="16" x14ac:dyDescent="0.3">
      <c r="A5" s="141" t="s">
        <v>16</v>
      </c>
      <c r="B5" s="141"/>
      <c r="C5" s="25"/>
    </row>
    <row r="6" spans="1:32" ht="16" x14ac:dyDescent="0.3">
      <c r="A6" s="141" t="s">
        <v>17</v>
      </c>
      <c r="B6" s="141"/>
      <c r="C6" s="25"/>
    </row>
    <row r="7" spans="1:32" ht="20.25" customHeight="1" x14ac:dyDescent="0.3"/>
    <row r="8" spans="1:32" customFormat="1" ht="106.5" customHeight="1" thickTop="1" thickBot="1" x14ac:dyDescent="0.35">
      <c r="C8" s="44"/>
      <c r="D8" s="45"/>
      <c r="E8" s="46"/>
      <c r="F8" s="150" t="s">
        <v>21</v>
      </c>
      <c r="G8" s="151"/>
      <c r="H8" s="151"/>
      <c r="I8" s="151"/>
      <c r="J8" s="151"/>
      <c r="K8" s="152"/>
      <c r="L8" s="157" t="s">
        <v>22</v>
      </c>
      <c r="M8" s="158"/>
      <c r="N8" s="159"/>
      <c r="O8" s="159"/>
      <c r="P8" s="158"/>
      <c r="Q8" s="160"/>
      <c r="R8" s="153" t="s">
        <v>23</v>
      </c>
      <c r="S8" s="154"/>
      <c r="T8" s="155"/>
      <c r="U8" s="155"/>
      <c r="V8" s="154"/>
      <c r="W8" s="156"/>
      <c r="X8" s="161" t="s">
        <v>24</v>
      </c>
      <c r="Y8" s="162"/>
      <c r="Z8" s="162"/>
      <c r="AA8" s="162"/>
      <c r="AB8" s="162"/>
      <c r="AC8" s="163"/>
      <c r="AD8" s="148" t="s">
        <v>25</v>
      </c>
      <c r="AE8" s="149"/>
    </row>
    <row r="9" spans="1:32" customFormat="1" ht="156.75" customHeight="1" thickTop="1" thickBot="1" x14ac:dyDescent="0.35">
      <c r="A9" s="66" t="s">
        <v>118</v>
      </c>
      <c r="B9" s="48" t="s">
        <v>26</v>
      </c>
      <c r="C9" s="49" t="s">
        <v>27</v>
      </c>
      <c r="D9" s="50" t="s">
        <v>28</v>
      </c>
      <c r="E9" s="87" t="s">
        <v>29</v>
      </c>
      <c r="F9" s="52" t="s">
        <v>138</v>
      </c>
      <c r="G9" s="86" t="s">
        <v>139</v>
      </c>
      <c r="H9" s="51" t="s">
        <v>130</v>
      </c>
      <c r="I9" s="52" t="s">
        <v>30</v>
      </c>
      <c r="J9" s="53" t="s">
        <v>31</v>
      </c>
      <c r="K9" s="54" t="s">
        <v>137</v>
      </c>
      <c r="L9" s="83" t="s">
        <v>138</v>
      </c>
      <c r="M9" s="55" t="s">
        <v>139</v>
      </c>
      <c r="N9" s="84" t="s">
        <v>131</v>
      </c>
      <c r="O9" s="88" t="s">
        <v>30</v>
      </c>
      <c r="P9" s="88" t="s">
        <v>31</v>
      </c>
      <c r="Q9" s="111" t="s">
        <v>32</v>
      </c>
      <c r="R9" s="112" t="s">
        <v>138</v>
      </c>
      <c r="S9" s="109" t="s">
        <v>139</v>
      </c>
      <c r="T9" s="89" t="s">
        <v>132</v>
      </c>
      <c r="U9" s="76" t="s">
        <v>33</v>
      </c>
      <c r="V9" s="77" t="s">
        <v>34</v>
      </c>
      <c r="W9" s="56" t="s">
        <v>35</v>
      </c>
      <c r="X9" s="57" t="s">
        <v>138</v>
      </c>
      <c r="Y9" s="58" t="s">
        <v>139</v>
      </c>
      <c r="Z9" s="59" t="s">
        <v>133</v>
      </c>
      <c r="AA9" s="59" t="s">
        <v>33</v>
      </c>
      <c r="AB9" s="58" t="s">
        <v>34</v>
      </c>
      <c r="AC9" s="58" t="s">
        <v>36</v>
      </c>
      <c r="AD9" s="47" t="s">
        <v>37</v>
      </c>
      <c r="AE9" s="60" t="s">
        <v>38</v>
      </c>
      <c r="AF9" s="61"/>
    </row>
    <row r="10" spans="1:32" ht="15" thickTop="1" x14ac:dyDescent="0.3">
      <c r="A10" s="26" t="s">
        <v>39</v>
      </c>
      <c r="B10" s="27"/>
      <c r="C10" s="28"/>
      <c r="D10" s="25"/>
      <c r="E10" s="78"/>
      <c r="F10" s="80"/>
      <c r="G10" s="79"/>
      <c r="H10" s="172" t="e">
        <f>(F10+G10)/(D10+E10)</f>
        <v>#DIV/0!</v>
      </c>
      <c r="I10" s="29"/>
      <c r="J10" s="30"/>
      <c r="K10" s="91" t="e">
        <f t="shared" ref="K10:K49" si="0">IF((I10+J10)&gt;-1,(I10+J10)/(D10+E10),"")</f>
        <v>#DIV/0!</v>
      </c>
      <c r="L10" s="81"/>
      <c r="M10" s="85"/>
      <c r="N10" s="173" t="e">
        <f>(SUM(L10:M10)/(D10+E10))</f>
        <v>#DIV/0!</v>
      </c>
      <c r="O10" s="31"/>
      <c r="P10" s="104"/>
      <c r="Q10" s="90" t="e">
        <f t="shared" ref="Q10:Q49" si="1">IF((O10+P10)&gt;-1,(O10+P10)/(D10+E10),"")</f>
        <v>#DIV/0!</v>
      </c>
      <c r="R10" s="110"/>
      <c r="S10" s="75"/>
      <c r="T10" s="175" t="e">
        <f>(SUM(R10:S10)/(D10+E10))</f>
        <v>#DIV/0!</v>
      </c>
      <c r="U10" s="32"/>
      <c r="V10" s="32"/>
      <c r="W10" s="94" t="e">
        <f t="shared" ref="W10:W35" si="2">IF((U10+V10)&gt;-1,(U10+V10)/(D10+E10),"")</f>
        <v>#DIV/0!</v>
      </c>
      <c r="X10" s="33"/>
      <c r="Y10" s="33"/>
      <c r="Z10" s="174" t="e">
        <f>(SUM(X10:Y10)/(E10+D10))</f>
        <v>#DIV/0!</v>
      </c>
      <c r="AA10" s="33"/>
      <c r="AB10" s="33"/>
      <c r="AC10" s="134" t="e">
        <f t="shared" ref="AC10:AC49" si="3">IF((AA10+AB10)&gt;-1,(AA10+AB10)/(D10+E10),"")</f>
        <v>#DIV/0!</v>
      </c>
      <c r="AD10" s="25"/>
      <c r="AE10" s="34"/>
    </row>
    <row r="11" spans="1:32" ht="14.5" x14ac:dyDescent="0.3">
      <c r="A11" s="26" t="s">
        <v>40</v>
      </c>
      <c r="B11" s="27"/>
      <c r="C11" s="28"/>
      <c r="D11" s="25"/>
      <c r="E11" s="25"/>
      <c r="F11" s="80"/>
      <c r="G11" s="29"/>
      <c r="H11" s="172" t="e">
        <f>SUM(F10:G11)/(D11+E11)</f>
        <v>#DIV/0!</v>
      </c>
      <c r="I11" s="29"/>
      <c r="J11" s="29"/>
      <c r="K11" s="92" t="e">
        <f t="shared" si="0"/>
        <v>#DIV/0!</v>
      </c>
      <c r="L11" s="82"/>
      <c r="M11" s="31"/>
      <c r="N11" s="173" t="e">
        <f>(SUM(L10:M11)/(D11+E11))</f>
        <v>#DIV/0!</v>
      </c>
      <c r="O11" s="31"/>
      <c r="P11" s="105"/>
      <c r="Q11" s="90" t="e">
        <f t="shared" si="1"/>
        <v>#DIV/0!</v>
      </c>
      <c r="R11" s="107"/>
      <c r="S11" s="32"/>
      <c r="T11" s="175" t="e">
        <f>(SUM(R10:S11)/(D11+E11))</f>
        <v>#DIV/0!</v>
      </c>
      <c r="U11" s="32"/>
      <c r="V11" s="32"/>
      <c r="W11" s="94" t="e">
        <f t="shared" si="2"/>
        <v>#DIV/0!</v>
      </c>
      <c r="X11" s="33"/>
      <c r="Y11" s="33"/>
      <c r="Z11" s="174" t="e">
        <f>(SUM(X10:Y11)/(E11+D11))</f>
        <v>#DIV/0!</v>
      </c>
      <c r="AA11" s="33"/>
      <c r="AB11" s="33"/>
      <c r="AC11" s="96" t="e">
        <f t="shared" si="3"/>
        <v>#DIV/0!</v>
      </c>
      <c r="AD11" s="25"/>
      <c r="AE11" s="25"/>
    </row>
    <row r="12" spans="1:32" ht="14.5" x14ac:dyDescent="0.3">
      <c r="A12" s="26" t="s">
        <v>41</v>
      </c>
      <c r="B12" s="27"/>
      <c r="C12" s="28"/>
      <c r="D12" s="25"/>
      <c r="E12" s="25"/>
      <c r="F12" s="29"/>
      <c r="G12" s="29"/>
      <c r="H12" s="172" t="e">
        <f>SUM(F10:G12)/(D12+E12)</f>
        <v>#DIV/0!</v>
      </c>
      <c r="I12" s="29"/>
      <c r="J12" s="29"/>
      <c r="K12" s="92" t="e">
        <f t="shared" si="0"/>
        <v>#DIV/0!</v>
      </c>
      <c r="L12" s="31"/>
      <c r="M12" s="31"/>
      <c r="N12" s="173" t="e">
        <f>(SUM(L10:M12)/(D12+E12))</f>
        <v>#DIV/0!</v>
      </c>
      <c r="O12" s="31"/>
      <c r="P12" s="105"/>
      <c r="Q12" s="103" t="e">
        <f t="shared" si="1"/>
        <v>#DIV/0!</v>
      </c>
      <c r="R12" s="107"/>
      <c r="S12" s="32"/>
      <c r="T12" s="175" t="e">
        <f>(SUM(R10:S12)/(D12+E12))</f>
        <v>#DIV/0!</v>
      </c>
      <c r="U12" s="32"/>
      <c r="V12" s="32"/>
      <c r="W12" s="94" t="e">
        <f t="shared" si="2"/>
        <v>#DIV/0!</v>
      </c>
      <c r="X12" s="33"/>
      <c r="Y12" s="33"/>
      <c r="Z12" s="174" t="e">
        <f>(SUM(X10:Y12)/(E12+D12))</f>
        <v>#DIV/0!</v>
      </c>
      <c r="AA12" s="33"/>
      <c r="AB12" s="33"/>
      <c r="AC12" s="96" t="e">
        <f t="shared" si="3"/>
        <v>#DIV/0!</v>
      </c>
      <c r="AD12" s="25"/>
      <c r="AE12" s="25"/>
    </row>
    <row r="13" spans="1:32" ht="14.5" x14ac:dyDescent="0.3">
      <c r="A13" s="26" t="s">
        <v>42</v>
      </c>
      <c r="B13" s="27"/>
      <c r="C13" s="28"/>
      <c r="D13" s="25"/>
      <c r="E13" s="25"/>
      <c r="F13" s="29"/>
      <c r="G13" s="29"/>
      <c r="H13" s="172" t="e">
        <f>SUM(F10:G13)/(D13+E13)</f>
        <v>#DIV/0!</v>
      </c>
      <c r="I13" s="29"/>
      <c r="J13" s="29"/>
      <c r="K13" s="92" t="e">
        <f t="shared" si="0"/>
        <v>#DIV/0!</v>
      </c>
      <c r="L13" s="31"/>
      <c r="M13" s="31"/>
      <c r="N13" s="173" t="e">
        <f>(SUM(L10:M13)/(D13+E13))</f>
        <v>#DIV/0!</v>
      </c>
      <c r="O13" s="31"/>
      <c r="P13" s="105"/>
      <c r="Q13" s="103" t="e">
        <f t="shared" si="1"/>
        <v>#DIV/0!</v>
      </c>
      <c r="R13" s="107"/>
      <c r="S13" s="32"/>
      <c r="T13" s="175" t="e">
        <f>(SUM(R10:S13)/(D13+E13))</f>
        <v>#DIV/0!</v>
      </c>
      <c r="U13" s="32"/>
      <c r="V13" s="32"/>
      <c r="W13" s="94" t="e">
        <f t="shared" si="2"/>
        <v>#DIV/0!</v>
      </c>
      <c r="X13" s="33"/>
      <c r="Y13" s="33"/>
      <c r="Z13" s="174" t="e">
        <f>(SUM(X10:Y13)/(E13+D13))</f>
        <v>#DIV/0!</v>
      </c>
      <c r="AA13" s="33"/>
      <c r="AB13" s="33"/>
      <c r="AC13" s="96" t="e">
        <f t="shared" si="3"/>
        <v>#DIV/0!</v>
      </c>
      <c r="AD13" s="25"/>
      <c r="AE13" s="25"/>
    </row>
    <row r="14" spans="1:32" ht="14.5" x14ac:dyDescent="0.3">
      <c r="A14" s="26" t="s">
        <v>43</v>
      </c>
      <c r="B14" s="27"/>
      <c r="C14" s="28"/>
      <c r="D14" s="25"/>
      <c r="E14" s="25"/>
      <c r="F14" s="29"/>
      <c r="G14" s="29"/>
      <c r="H14" s="172" t="e">
        <f>SUM(F10:G14)/(D14+E14)</f>
        <v>#DIV/0!</v>
      </c>
      <c r="I14" s="29"/>
      <c r="J14" s="29"/>
      <c r="K14" s="92" t="e">
        <f t="shared" si="0"/>
        <v>#DIV/0!</v>
      </c>
      <c r="L14" s="31"/>
      <c r="M14" s="31"/>
      <c r="N14" s="173" t="e">
        <f>(SUM(L10:M14)/(D14+E14))</f>
        <v>#DIV/0!</v>
      </c>
      <c r="O14" s="31"/>
      <c r="P14" s="105"/>
      <c r="Q14" s="103" t="e">
        <f t="shared" si="1"/>
        <v>#DIV/0!</v>
      </c>
      <c r="R14" s="107"/>
      <c r="S14" s="32"/>
      <c r="T14" s="175" t="e">
        <f>(SUM(R10:S14)/(D14+E14))</f>
        <v>#DIV/0!</v>
      </c>
      <c r="U14" s="32"/>
      <c r="V14" s="32"/>
      <c r="W14" s="94" t="e">
        <f t="shared" si="2"/>
        <v>#DIV/0!</v>
      </c>
      <c r="X14" s="33"/>
      <c r="Y14" s="33"/>
      <c r="Z14" s="174" t="e">
        <f>(SUM(X10:Y14)/(E14+D14))</f>
        <v>#DIV/0!</v>
      </c>
      <c r="AA14" s="33"/>
      <c r="AB14" s="33"/>
      <c r="AC14" s="96" t="e">
        <f t="shared" si="3"/>
        <v>#DIV/0!</v>
      </c>
      <c r="AD14" s="25"/>
      <c r="AE14" s="25"/>
    </row>
    <row r="15" spans="1:32" ht="14.5" x14ac:dyDescent="0.3">
      <c r="A15" s="26" t="s">
        <v>44</v>
      </c>
      <c r="B15" s="27"/>
      <c r="C15" s="28"/>
      <c r="D15" s="25"/>
      <c r="E15" s="25"/>
      <c r="F15" s="29"/>
      <c r="G15" s="29"/>
      <c r="H15" s="172" t="e">
        <f>SUM(F10:G15)/(D15+E15)</f>
        <v>#DIV/0!</v>
      </c>
      <c r="I15" s="29"/>
      <c r="J15" s="29"/>
      <c r="K15" s="92" t="e">
        <f t="shared" si="0"/>
        <v>#DIV/0!</v>
      </c>
      <c r="L15" s="31"/>
      <c r="M15" s="31"/>
      <c r="N15" s="173" t="e">
        <f>(SUM(L10:M15)/(D15+E15))</f>
        <v>#DIV/0!</v>
      </c>
      <c r="O15" s="31"/>
      <c r="P15" s="105"/>
      <c r="Q15" s="103" t="e">
        <f t="shared" si="1"/>
        <v>#DIV/0!</v>
      </c>
      <c r="R15" s="107"/>
      <c r="S15" s="32"/>
      <c r="T15" s="175" t="e">
        <f>(SUM(R10:S15)/(D15+E15))</f>
        <v>#DIV/0!</v>
      </c>
      <c r="U15" s="32"/>
      <c r="V15" s="32"/>
      <c r="W15" s="94" t="e">
        <f t="shared" si="2"/>
        <v>#DIV/0!</v>
      </c>
      <c r="X15" s="33"/>
      <c r="Y15" s="33"/>
      <c r="Z15" s="174" t="e">
        <f>(SUM(X10:Y15)/(E15+D15))</f>
        <v>#DIV/0!</v>
      </c>
      <c r="AA15" s="33"/>
      <c r="AB15" s="33"/>
      <c r="AC15" s="96" t="e">
        <f t="shared" si="3"/>
        <v>#DIV/0!</v>
      </c>
      <c r="AD15" s="25"/>
      <c r="AE15" s="25"/>
    </row>
    <row r="16" spans="1:32" ht="14.5" x14ac:dyDescent="0.3">
      <c r="A16" s="26" t="s">
        <v>45</v>
      </c>
      <c r="B16" s="27"/>
      <c r="C16" s="28"/>
      <c r="D16" s="25"/>
      <c r="E16" s="25"/>
      <c r="F16" s="29"/>
      <c r="G16" s="29"/>
      <c r="H16" s="172" t="e">
        <f>SUM(F10:G16)/(D16+E16)</f>
        <v>#DIV/0!</v>
      </c>
      <c r="I16" s="29"/>
      <c r="J16" s="29"/>
      <c r="K16" s="92" t="e">
        <f t="shared" si="0"/>
        <v>#DIV/0!</v>
      </c>
      <c r="L16" s="31"/>
      <c r="M16" s="31"/>
      <c r="N16" s="173" t="e">
        <f>(SUM(L10:M16)/(D16+E16))</f>
        <v>#DIV/0!</v>
      </c>
      <c r="O16" s="31"/>
      <c r="P16" s="105"/>
      <c r="Q16" s="103" t="e">
        <f t="shared" si="1"/>
        <v>#DIV/0!</v>
      </c>
      <c r="R16" s="107"/>
      <c r="S16" s="32"/>
      <c r="T16" s="175" t="e">
        <f>(SUM(R10:S16)/(D16+E16))</f>
        <v>#DIV/0!</v>
      </c>
      <c r="U16" s="32"/>
      <c r="V16" s="32"/>
      <c r="W16" s="94" t="e">
        <f t="shared" si="2"/>
        <v>#DIV/0!</v>
      </c>
      <c r="X16" s="33"/>
      <c r="Y16" s="33"/>
      <c r="Z16" s="174" t="e">
        <f>(SUM(X10:Y16)/(E16+D16))</f>
        <v>#DIV/0!</v>
      </c>
      <c r="AA16" s="33"/>
      <c r="AB16" s="33"/>
      <c r="AC16" s="96" t="e">
        <f t="shared" si="3"/>
        <v>#DIV/0!</v>
      </c>
      <c r="AD16" s="25"/>
      <c r="AE16" s="25"/>
    </row>
    <row r="17" spans="1:31" ht="14.5" x14ac:dyDescent="0.3">
      <c r="A17" s="26" t="s">
        <v>46</v>
      </c>
      <c r="B17" s="27"/>
      <c r="C17" s="28"/>
      <c r="D17" s="25"/>
      <c r="E17" s="25"/>
      <c r="F17" s="29"/>
      <c r="G17" s="29"/>
      <c r="H17" s="172" t="e">
        <f>SUM(F10:G17)/(D17+E17)</f>
        <v>#DIV/0!</v>
      </c>
      <c r="I17" s="29"/>
      <c r="J17" s="29"/>
      <c r="K17" s="92" t="e">
        <f t="shared" si="0"/>
        <v>#DIV/0!</v>
      </c>
      <c r="L17" s="31"/>
      <c r="M17" s="31"/>
      <c r="N17" s="173" t="e">
        <f>(SUM(L10:M17)/(D17+E17))</f>
        <v>#DIV/0!</v>
      </c>
      <c r="O17" s="31"/>
      <c r="P17" s="105"/>
      <c r="Q17" s="103" t="e">
        <f>IF((O17+P17)&gt;-1,(O17+P17)/(D17+E17),"")</f>
        <v>#DIV/0!</v>
      </c>
      <c r="R17" s="107"/>
      <c r="S17" s="32"/>
      <c r="T17" s="175" t="e">
        <f>(SUM(R10:S17)/(D17+E17))</f>
        <v>#DIV/0!</v>
      </c>
      <c r="U17" s="32"/>
      <c r="V17" s="32"/>
      <c r="W17" s="94" t="e">
        <f t="shared" si="2"/>
        <v>#DIV/0!</v>
      </c>
      <c r="X17" s="33"/>
      <c r="Y17" s="33"/>
      <c r="Z17" s="174" t="e">
        <f>(SUM(X10:Y17)/(E17+D17))</f>
        <v>#DIV/0!</v>
      </c>
      <c r="AA17" s="33"/>
      <c r="AB17" s="33"/>
      <c r="AC17" s="96" t="e">
        <f t="shared" si="3"/>
        <v>#DIV/0!</v>
      </c>
      <c r="AD17" s="25"/>
      <c r="AE17" s="25"/>
    </row>
    <row r="18" spans="1:31" ht="14.5" x14ac:dyDescent="0.3">
      <c r="A18" s="26" t="s">
        <v>47</v>
      </c>
      <c r="B18" s="27"/>
      <c r="C18" s="28"/>
      <c r="D18" s="25"/>
      <c r="E18" s="25"/>
      <c r="F18" s="29"/>
      <c r="G18" s="29"/>
      <c r="H18" s="172" t="e">
        <f>SUM(F10:G18)/(D18+E18)</f>
        <v>#DIV/0!</v>
      </c>
      <c r="I18" s="29"/>
      <c r="J18" s="29"/>
      <c r="K18" s="92" t="e">
        <f t="shared" si="0"/>
        <v>#DIV/0!</v>
      </c>
      <c r="L18" s="31"/>
      <c r="M18" s="31"/>
      <c r="N18" s="173" t="e">
        <f>(SUM(L10:M18)/(D18+E18))</f>
        <v>#DIV/0!</v>
      </c>
      <c r="O18" s="31"/>
      <c r="P18" s="105"/>
      <c r="Q18" s="103" t="e">
        <f t="shared" si="1"/>
        <v>#DIV/0!</v>
      </c>
      <c r="R18" s="107"/>
      <c r="S18" s="32"/>
      <c r="T18" s="175" t="e">
        <f>(SUM(R10:S18)/(D18+E18))</f>
        <v>#DIV/0!</v>
      </c>
      <c r="U18" s="32"/>
      <c r="V18" s="32"/>
      <c r="W18" s="94" t="e">
        <f t="shared" si="2"/>
        <v>#DIV/0!</v>
      </c>
      <c r="X18" s="33"/>
      <c r="Y18" s="33"/>
      <c r="Z18" s="174" t="e">
        <f>(SUM(X10:Y18)/(E18+D18))</f>
        <v>#DIV/0!</v>
      </c>
      <c r="AA18" s="33"/>
      <c r="AB18" s="33"/>
      <c r="AC18" s="96" t="e">
        <f t="shared" si="3"/>
        <v>#DIV/0!</v>
      </c>
      <c r="AD18" s="25"/>
      <c r="AE18" s="25"/>
    </row>
    <row r="19" spans="1:31" ht="14.5" x14ac:dyDescent="0.3">
      <c r="A19" s="26" t="s">
        <v>48</v>
      </c>
      <c r="B19" s="27"/>
      <c r="C19" s="28"/>
      <c r="D19" s="25"/>
      <c r="E19" s="25"/>
      <c r="F19" s="29"/>
      <c r="G19" s="29"/>
      <c r="H19" s="172" t="e">
        <f>SUM(F10:G19)/(D19+E19)</f>
        <v>#DIV/0!</v>
      </c>
      <c r="I19" s="29"/>
      <c r="J19" s="29"/>
      <c r="K19" s="92" t="e">
        <f>IF((I19+J19)&gt;-1,(I19+J19)/(D19+E19),"")</f>
        <v>#DIV/0!</v>
      </c>
      <c r="L19" s="31"/>
      <c r="M19" s="31"/>
      <c r="N19" s="173" t="e">
        <f>(SUM(L10:M19)/(D19+E19))</f>
        <v>#DIV/0!</v>
      </c>
      <c r="O19" s="31"/>
      <c r="P19" s="105"/>
      <c r="Q19" s="103" t="e">
        <f t="shared" si="1"/>
        <v>#DIV/0!</v>
      </c>
      <c r="R19" s="107"/>
      <c r="S19" s="32"/>
      <c r="T19" s="175" t="e">
        <f>(SUM(R10:S19)/(D19+E19))</f>
        <v>#DIV/0!</v>
      </c>
      <c r="U19" s="32"/>
      <c r="V19" s="32"/>
      <c r="W19" s="94" t="e">
        <f t="shared" si="2"/>
        <v>#DIV/0!</v>
      </c>
      <c r="X19" s="33"/>
      <c r="Y19" s="33"/>
      <c r="Z19" s="174" t="e">
        <f>(SUM(X10:Y19)/(E19+D19))</f>
        <v>#DIV/0!</v>
      </c>
      <c r="AA19" s="33"/>
      <c r="AB19" s="33"/>
      <c r="AC19" s="96" t="e">
        <f t="shared" si="3"/>
        <v>#DIV/0!</v>
      </c>
      <c r="AD19" s="25"/>
      <c r="AE19" s="25"/>
    </row>
    <row r="20" spans="1:31" ht="14.5" x14ac:dyDescent="0.3">
      <c r="A20" s="26" t="s">
        <v>49</v>
      </c>
      <c r="B20" s="27"/>
      <c r="C20" s="28"/>
      <c r="D20" s="25"/>
      <c r="E20" s="25"/>
      <c r="F20" s="29"/>
      <c r="G20" s="29"/>
      <c r="H20" s="172" t="e">
        <f>SUM(F10:G20)/(D20+E20)</f>
        <v>#DIV/0!</v>
      </c>
      <c r="I20" s="29"/>
      <c r="J20" s="29"/>
      <c r="K20" s="92" t="e">
        <f>IF((I20+J20)&gt;-1,(I20+J20)/(D20+E20),"")</f>
        <v>#DIV/0!</v>
      </c>
      <c r="L20" s="31"/>
      <c r="M20" s="31"/>
      <c r="N20" s="173" t="e">
        <f>(SUM(L10:M20)/(D20+E20))</f>
        <v>#DIV/0!</v>
      </c>
      <c r="O20" s="31"/>
      <c r="P20" s="105"/>
      <c r="Q20" s="103" t="e">
        <f t="shared" si="1"/>
        <v>#DIV/0!</v>
      </c>
      <c r="R20" s="107"/>
      <c r="S20" s="32"/>
      <c r="T20" s="175" t="e">
        <f>(SUM(R10:S20)/(D20+E20))</f>
        <v>#DIV/0!</v>
      </c>
      <c r="U20" s="32"/>
      <c r="V20" s="32"/>
      <c r="W20" s="94" t="e">
        <f t="shared" si="2"/>
        <v>#DIV/0!</v>
      </c>
      <c r="X20" s="33"/>
      <c r="Y20" s="33"/>
      <c r="Z20" s="174" t="e">
        <f>(SUM(X10:Y20)/(E20+D20))</f>
        <v>#DIV/0!</v>
      </c>
      <c r="AA20" s="33"/>
      <c r="AB20" s="33"/>
      <c r="AC20" s="96" t="e">
        <f t="shared" si="3"/>
        <v>#DIV/0!</v>
      </c>
      <c r="AD20" s="25"/>
      <c r="AE20" s="25"/>
    </row>
    <row r="21" spans="1:31" ht="14.5" x14ac:dyDescent="0.3">
      <c r="A21" s="26" t="s">
        <v>50</v>
      </c>
      <c r="B21" s="27"/>
      <c r="C21" s="28"/>
      <c r="D21" s="25"/>
      <c r="E21" s="25"/>
      <c r="F21" s="29"/>
      <c r="G21" s="29"/>
      <c r="H21" s="172" t="e">
        <f>SUM(F10:G21)/(D21+E21)</f>
        <v>#DIV/0!</v>
      </c>
      <c r="I21" s="29"/>
      <c r="J21" s="29"/>
      <c r="K21" s="92" t="e">
        <f t="shared" si="0"/>
        <v>#DIV/0!</v>
      </c>
      <c r="L21" s="31"/>
      <c r="M21" s="31"/>
      <c r="N21" s="173" t="e">
        <f>(SUM(L10:M21)/(D21+E21))</f>
        <v>#DIV/0!</v>
      </c>
      <c r="O21" s="31"/>
      <c r="P21" s="105"/>
      <c r="Q21" s="103" t="e">
        <f t="shared" si="1"/>
        <v>#DIV/0!</v>
      </c>
      <c r="R21" s="107"/>
      <c r="S21" s="32"/>
      <c r="T21" s="175" t="e">
        <f>(SUM(R10:S21)/(D21+E21))</f>
        <v>#DIV/0!</v>
      </c>
      <c r="U21" s="32"/>
      <c r="V21" s="32"/>
      <c r="W21" s="94" t="e">
        <f t="shared" si="2"/>
        <v>#DIV/0!</v>
      </c>
      <c r="X21" s="33"/>
      <c r="Y21" s="33"/>
      <c r="Z21" s="174" t="e">
        <f>(SUM(X10:Y21)/(E21+D21))</f>
        <v>#DIV/0!</v>
      </c>
      <c r="AA21" s="33"/>
      <c r="AB21" s="33"/>
      <c r="AC21" s="96" t="e">
        <f t="shared" si="3"/>
        <v>#DIV/0!</v>
      </c>
      <c r="AD21" s="25"/>
      <c r="AE21" s="25"/>
    </row>
    <row r="22" spans="1:31" ht="14.5" x14ac:dyDescent="0.3">
      <c r="A22" s="26" t="s">
        <v>51</v>
      </c>
      <c r="B22" s="27"/>
      <c r="C22" s="28"/>
      <c r="D22" s="25"/>
      <c r="E22" s="25"/>
      <c r="F22" s="29"/>
      <c r="G22" s="29"/>
      <c r="H22" s="172" t="e">
        <f>SUM(F10:G22)/(D22+E22)</f>
        <v>#DIV/0!</v>
      </c>
      <c r="I22" s="29"/>
      <c r="J22" s="29"/>
      <c r="K22" s="92" t="e">
        <f t="shared" si="0"/>
        <v>#DIV/0!</v>
      </c>
      <c r="L22" s="31"/>
      <c r="M22" s="31"/>
      <c r="N22" s="173" t="e">
        <f>(SUM(L10:M22)/(D22+E22))</f>
        <v>#DIV/0!</v>
      </c>
      <c r="O22" s="31"/>
      <c r="P22" s="105"/>
      <c r="Q22" s="103" t="e">
        <f t="shared" si="1"/>
        <v>#DIV/0!</v>
      </c>
      <c r="R22" s="107"/>
      <c r="S22" s="32"/>
      <c r="T22" s="175" t="e">
        <f>(SUM(R10:S22)/(D22+E22))</f>
        <v>#DIV/0!</v>
      </c>
      <c r="U22" s="32"/>
      <c r="V22" s="32"/>
      <c r="W22" s="94" t="e">
        <f t="shared" si="2"/>
        <v>#DIV/0!</v>
      </c>
      <c r="X22" s="33"/>
      <c r="Y22" s="33"/>
      <c r="Z22" s="174" t="e">
        <f>(SUM(X10:Y22)/(E22+D22))</f>
        <v>#DIV/0!</v>
      </c>
      <c r="AA22" s="33"/>
      <c r="AB22" s="33"/>
      <c r="AC22" s="96" t="e">
        <f t="shared" si="3"/>
        <v>#DIV/0!</v>
      </c>
      <c r="AD22" s="25"/>
      <c r="AE22" s="25"/>
    </row>
    <row r="23" spans="1:31" ht="14.5" x14ac:dyDescent="0.3">
      <c r="A23" s="26" t="s">
        <v>52</v>
      </c>
      <c r="B23" s="27"/>
      <c r="C23" s="28"/>
      <c r="D23" s="25"/>
      <c r="E23" s="25"/>
      <c r="F23" s="29"/>
      <c r="G23" s="29"/>
      <c r="H23" s="172" t="e">
        <f>SUM(F10:G23)/(D23+E23)</f>
        <v>#DIV/0!</v>
      </c>
      <c r="I23" s="29"/>
      <c r="J23" s="29"/>
      <c r="K23" s="92" t="e">
        <f t="shared" si="0"/>
        <v>#DIV/0!</v>
      </c>
      <c r="L23" s="31"/>
      <c r="M23" s="31"/>
      <c r="N23" s="173" t="e">
        <f>(SUM(L10:M23)/(D23+E23))</f>
        <v>#DIV/0!</v>
      </c>
      <c r="O23" s="31"/>
      <c r="P23" s="105"/>
      <c r="Q23" s="103" t="e">
        <f t="shared" si="1"/>
        <v>#DIV/0!</v>
      </c>
      <c r="R23" s="107"/>
      <c r="S23" s="32"/>
      <c r="T23" s="175" t="e">
        <f>(SUM(R10:S23)/(D23+E23))</f>
        <v>#DIV/0!</v>
      </c>
      <c r="U23" s="32"/>
      <c r="V23" s="32"/>
      <c r="W23" s="94" t="e">
        <f t="shared" si="2"/>
        <v>#DIV/0!</v>
      </c>
      <c r="X23" s="33"/>
      <c r="Y23" s="33"/>
      <c r="Z23" s="174" t="e">
        <f>(SUM(X10:Y23)/(E23+D23))</f>
        <v>#DIV/0!</v>
      </c>
      <c r="AA23" s="33"/>
      <c r="AB23" s="33"/>
      <c r="AC23" s="96" t="e">
        <f t="shared" si="3"/>
        <v>#DIV/0!</v>
      </c>
      <c r="AD23" s="25"/>
      <c r="AE23" s="25"/>
    </row>
    <row r="24" spans="1:31" ht="14.5" x14ac:dyDescent="0.3">
      <c r="A24" s="26" t="s">
        <v>53</v>
      </c>
      <c r="B24" s="27"/>
      <c r="C24" s="28"/>
      <c r="D24" s="25"/>
      <c r="E24" s="25"/>
      <c r="F24" s="29"/>
      <c r="G24" s="29"/>
      <c r="H24" s="172" t="e">
        <f>SUM(F10:G24)/(D24+E24)</f>
        <v>#DIV/0!</v>
      </c>
      <c r="I24" s="29"/>
      <c r="J24" s="29"/>
      <c r="K24" s="92" t="e">
        <f t="shared" si="0"/>
        <v>#DIV/0!</v>
      </c>
      <c r="L24" s="31"/>
      <c r="M24" s="31"/>
      <c r="N24" s="173" t="e">
        <f>(SUM(L10:M24)/(D24+E24))</f>
        <v>#DIV/0!</v>
      </c>
      <c r="O24" s="31"/>
      <c r="P24" s="105"/>
      <c r="Q24" s="103" t="e">
        <f t="shared" si="1"/>
        <v>#DIV/0!</v>
      </c>
      <c r="R24" s="107"/>
      <c r="S24" s="32"/>
      <c r="T24" s="175" t="e">
        <f>(SUM(R10:S24)/(D24+E24))</f>
        <v>#DIV/0!</v>
      </c>
      <c r="U24" s="32"/>
      <c r="V24" s="32"/>
      <c r="W24" s="94" t="e">
        <f t="shared" si="2"/>
        <v>#DIV/0!</v>
      </c>
      <c r="X24" s="33"/>
      <c r="Y24" s="33"/>
      <c r="Z24" s="174" t="e">
        <f>(SUM(X10:Y24)/(E24+D24))</f>
        <v>#DIV/0!</v>
      </c>
      <c r="AA24" s="33"/>
      <c r="AB24" s="33"/>
      <c r="AC24" s="96" t="e">
        <f t="shared" si="3"/>
        <v>#DIV/0!</v>
      </c>
      <c r="AD24" s="25"/>
      <c r="AE24" s="25"/>
    </row>
    <row r="25" spans="1:31" ht="14.5" x14ac:dyDescent="0.3">
      <c r="A25" s="26" t="s">
        <v>54</v>
      </c>
      <c r="B25" s="27"/>
      <c r="C25" s="28"/>
      <c r="D25" s="25"/>
      <c r="E25" s="25"/>
      <c r="F25" s="29"/>
      <c r="G25" s="29"/>
      <c r="H25" s="172" t="e">
        <f>SUM(F10:G25)/(D25+E25)</f>
        <v>#DIV/0!</v>
      </c>
      <c r="I25" s="29"/>
      <c r="J25" s="29"/>
      <c r="K25" s="92" t="e">
        <f t="shared" si="0"/>
        <v>#DIV/0!</v>
      </c>
      <c r="L25" s="31"/>
      <c r="M25" s="31"/>
      <c r="N25" s="173" t="e">
        <f>(SUM(L10:M25)/(D25+E25))</f>
        <v>#DIV/0!</v>
      </c>
      <c r="O25" s="31"/>
      <c r="P25" s="105"/>
      <c r="Q25" s="103" t="e">
        <f t="shared" si="1"/>
        <v>#DIV/0!</v>
      </c>
      <c r="R25" s="107"/>
      <c r="S25" s="32"/>
      <c r="T25" s="175" t="e">
        <f>(SUM(R10:S25)/(D25+E25))</f>
        <v>#DIV/0!</v>
      </c>
      <c r="U25" s="32"/>
      <c r="V25" s="32"/>
      <c r="W25" s="94" t="e">
        <f t="shared" si="2"/>
        <v>#DIV/0!</v>
      </c>
      <c r="X25" s="33"/>
      <c r="Y25" s="33"/>
      <c r="Z25" s="174" t="e">
        <f>(SUM(X10:Y25)/(E25+D25))</f>
        <v>#DIV/0!</v>
      </c>
      <c r="AA25" s="33"/>
      <c r="AB25" s="33"/>
      <c r="AC25" s="96" t="e">
        <f t="shared" si="3"/>
        <v>#DIV/0!</v>
      </c>
      <c r="AD25" s="25"/>
      <c r="AE25" s="25"/>
    </row>
    <row r="26" spans="1:31" ht="14.5" x14ac:dyDescent="0.3">
      <c r="A26" s="26" t="s">
        <v>55</v>
      </c>
      <c r="B26" s="27"/>
      <c r="C26" s="28"/>
      <c r="D26" s="25"/>
      <c r="E26" s="25"/>
      <c r="F26" s="29"/>
      <c r="G26" s="29"/>
      <c r="H26" s="172" t="e">
        <f>SUM(F10:G26)/(D26+E26)</f>
        <v>#DIV/0!</v>
      </c>
      <c r="I26" s="29"/>
      <c r="J26" s="29"/>
      <c r="K26" s="92" t="e">
        <f t="shared" si="0"/>
        <v>#DIV/0!</v>
      </c>
      <c r="L26" s="31"/>
      <c r="M26" s="31"/>
      <c r="N26" s="173" t="e">
        <f>(SUM(L10:M26)/(D26+E26))</f>
        <v>#DIV/0!</v>
      </c>
      <c r="O26" s="31"/>
      <c r="P26" s="105"/>
      <c r="Q26" s="103" t="e">
        <f t="shared" si="1"/>
        <v>#DIV/0!</v>
      </c>
      <c r="R26" s="107"/>
      <c r="S26" s="32"/>
      <c r="T26" s="175" t="e">
        <f>(SUM(R10:S26)/(D26+E26))</f>
        <v>#DIV/0!</v>
      </c>
      <c r="U26" s="32"/>
      <c r="V26" s="32"/>
      <c r="W26" s="94" t="e">
        <f t="shared" si="2"/>
        <v>#DIV/0!</v>
      </c>
      <c r="X26" s="33"/>
      <c r="Y26" s="33"/>
      <c r="Z26" s="174" t="e">
        <f>(SUM(X10:Y26)/(E26+D26))</f>
        <v>#DIV/0!</v>
      </c>
      <c r="AA26" s="33"/>
      <c r="AB26" s="33"/>
      <c r="AC26" s="96" t="e">
        <f t="shared" si="3"/>
        <v>#DIV/0!</v>
      </c>
      <c r="AD26" s="25"/>
      <c r="AE26" s="25"/>
    </row>
    <row r="27" spans="1:31" ht="14.5" x14ac:dyDescent="0.3">
      <c r="A27" s="26" t="s">
        <v>56</v>
      </c>
      <c r="B27" s="27"/>
      <c r="C27" s="35"/>
      <c r="D27" s="25"/>
      <c r="E27" s="25"/>
      <c r="F27" s="29"/>
      <c r="G27" s="29"/>
      <c r="H27" s="172" t="e">
        <f>SUM(F10:G27)/(D27+E27)</f>
        <v>#DIV/0!</v>
      </c>
      <c r="I27" s="29"/>
      <c r="J27" s="29"/>
      <c r="K27" s="92" t="e">
        <f t="shared" si="0"/>
        <v>#DIV/0!</v>
      </c>
      <c r="L27" s="31"/>
      <c r="M27" s="31"/>
      <c r="N27" s="173" t="e">
        <f>(SUM(L10:M27)/(D27+E27))</f>
        <v>#DIV/0!</v>
      </c>
      <c r="O27" s="31"/>
      <c r="P27" s="105"/>
      <c r="Q27" s="103" t="e">
        <f t="shared" si="1"/>
        <v>#DIV/0!</v>
      </c>
      <c r="R27" s="107"/>
      <c r="S27" s="32"/>
      <c r="T27" s="175" t="e">
        <f>(SUM(R10:S27)/(D27+E27))</f>
        <v>#DIV/0!</v>
      </c>
      <c r="U27" s="32"/>
      <c r="V27" s="32"/>
      <c r="W27" s="94" t="e">
        <f t="shared" si="2"/>
        <v>#DIV/0!</v>
      </c>
      <c r="X27" s="33"/>
      <c r="Y27" s="33"/>
      <c r="Z27" s="174" t="e">
        <f>(SUM(X10:Y27)/(E27+D27))</f>
        <v>#DIV/0!</v>
      </c>
      <c r="AA27" s="33"/>
      <c r="AB27" s="33"/>
      <c r="AC27" s="96" t="e">
        <f t="shared" si="3"/>
        <v>#DIV/0!</v>
      </c>
      <c r="AD27" s="25"/>
      <c r="AE27" s="25"/>
    </row>
    <row r="28" spans="1:31" ht="14.5" x14ac:dyDescent="0.3">
      <c r="A28" s="26" t="s">
        <v>57</v>
      </c>
      <c r="B28" s="27"/>
      <c r="C28" s="35"/>
      <c r="D28" s="25"/>
      <c r="E28" s="25"/>
      <c r="F28" s="29"/>
      <c r="G28" s="29"/>
      <c r="H28" s="172" t="e">
        <f>SUM(F10:G28)/(D28+E28)</f>
        <v>#DIV/0!</v>
      </c>
      <c r="I28" s="29"/>
      <c r="J28" s="29"/>
      <c r="K28" s="92" t="e">
        <f t="shared" si="0"/>
        <v>#DIV/0!</v>
      </c>
      <c r="L28" s="31"/>
      <c r="M28" s="31"/>
      <c r="N28" s="173" t="e">
        <f>(SUM(L10:M28)/(D28+E28))</f>
        <v>#DIV/0!</v>
      </c>
      <c r="O28" s="31"/>
      <c r="P28" s="105"/>
      <c r="Q28" s="103" t="e">
        <f t="shared" si="1"/>
        <v>#DIV/0!</v>
      </c>
      <c r="R28" s="107"/>
      <c r="S28" s="32"/>
      <c r="T28" s="175" t="e">
        <f>(SUM(R10:S28)/(D28+E28))</f>
        <v>#DIV/0!</v>
      </c>
      <c r="U28" s="32"/>
      <c r="V28" s="32"/>
      <c r="W28" s="94" t="e">
        <f t="shared" si="2"/>
        <v>#DIV/0!</v>
      </c>
      <c r="X28" s="33"/>
      <c r="Y28" s="33"/>
      <c r="Z28" s="174" t="e">
        <f>(SUM(X10:Y28)/(E28+D28))</f>
        <v>#DIV/0!</v>
      </c>
      <c r="AA28" s="33"/>
      <c r="AB28" s="33"/>
      <c r="AC28" s="96" t="e">
        <f t="shared" si="3"/>
        <v>#DIV/0!</v>
      </c>
      <c r="AD28" s="25"/>
      <c r="AE28" s="25"/>
    </row>
    <row r="29" spans="1:31" ht="14.5" x14ac:dyDescent="0.3">
      <c r="A29" s="26" t="s">
        <v>58</v>
      </c>
      <c r="B29" s="27"/>
      <c r="C29" s="35"/>
      <c r="D29" s="25"/>
      <c r="E29" s="25"/>
      <c r="F29" s="29"/>
      <c r="G29" s="29"/>
      <c r="H29" s="172" t="e">
        <f>SUM(F10:G29)/(D29+E29)</f>
        <v>#DIV/0!</v>
      </c>
      <c r="I29" s="29"/>
      <c r="J29" s="29"/>
      <c r="K29" s="92" t="e">
        <f t="shared" si="0"/>
        <v>#DIV/0!</v>
      </c>
      <c r="L29" s="31"/>
      <c r="M29" s="31"/>
      <c r="N29" s="173" t="e">
        <f>(SUM(L10:M29)/(D29+E29))</f>
        <v>#DIV/0!</v>
      </c>
      <c r="O29" s="31"/>
      <c r="P29" s="105"/>
      <c r="Q29" s="103" t="e">
        <f t="shared" si="1"/>
        <v>#DIV/0!</v>
      </c>
      <c r="R29" s="107"/>
      <c r="S29" s="32"/>
      <c r="T29" s="175" t="e">
        <f>(SUM(R10:S29)/(D29+E29))</f>
        <v>#DIV/0!</v>
      </c>
      <c r="U29" s="32"/>
      <c r="V29" s="32"/>
      <c r="W29" s="94" t="e">
        <f t="shared" si="2"/>
        <v>#DIV/0!</v>
      </c>
      <c r="X29" s="33"/>
      <c r="Y29" s="33"/>
      <c r="Z29" s="174" t="e">
        <f>(SUM(X10:Y29)/(E29+D29))</f>
        <v>#DIV/0!</v>
      </c>
      <c r="AA29" s="33"/>
      <c r="AB29" s="33"/>
      <c r="AC29" s="96" t="e">
        <f t="shared" si="3"/>
        <v>#DIV/0!</v>
      </c>
      <c r="AD29" s="25"/>
      <c r="AE29" s="25"/>
    </row>
    <row r="30" spans="1:31" ht="14.5" x14ac:dyDescent="0.3">
      <c r="A30" s="26" t="s">
        <v>59</v>
      </c>
      <c r="B30" s="27"/>
      <c r="C30" s="35"/>
      <c r="D30" s="25"/>
      <c r="E30" s="25"/>
      <c r="F30" s="29"/>
      <c r="G30" s="29"/>
      <c r="H30" s="172" t="e">
        <f>SUM(F10:G30)/(D30+E30)</f>
        <v>#DIV/0!</v>
      </c>
      <c r="I30" s="29"/>
      <c r="J30" s="29"/>
      <c r="K30" s="92" t="e">
        <f t="shared" si="0"/>
        <v>#DIV/0!</v>
      </c>
      <c r="L30" s="31"/>
      <c r="M30" s="31"/>
      <c r="N30" s="173" t="e">
        <f>(SUM(L10:M30)/(D30+E30))</f>
        <v>#DIV/0!</v>
      </c>
      <c r="O30" s="31"/>
      <c r="P30" s="105"/>
      <c r="Q30" s="103" t="e">
        <f t="shared" si="1"/>
        <v>#DIV/0!</v>
      </c>
      <c r="R30" s="107"/>
      <c r="S30" s="32"/>
      <c r="T30" s="175" t="e">
        <f>(SUM(R10:S30)/(D30+E30))</f>
        <v>#DIV/0!</v>
      </c>
      <c r="U30" s="32"/>
      <c r="V30" s="32"/>
      <c r="W30" s="94" t="e">
        <f t="shared" si="2"/>
        <v>#DIV/0!</v>
      </c>
      <c r="X30" s="33"/>
      <c r="Y30" s="33"/>
      <c r="Z30" s="174" t="e">
        <f>(SUM(X10:Y30)/(E30+D30))</f>
        <v>#DIV/0!</v>
      </c>
      <c r="AA30" s="33"/>
      <c r="AB30" s="33"/>
      <c r="AC30" s="96" t="e">
        <f t="shared" si="3"/>
        <v>#DIV/0!</v>
      </c>
      <c r="AD30" s="25"/>
      <c r="AE30" s="25"/>
    </row>
    <row r="31" spans="1:31" ht="14.5" x14ac:dyDescent="0.3">
      <c r="A31" s="26" t="s">
        <v>60</v>
      </c>
      <c r="B31" s="27"/>
      <c r="C31" s="35"/>
      <c r="D31" s="25"/>
      <c r="E31" s="25"/>
      <c r="F31" s="29"/>
      <c r="G31" s="29"/>
      <c r="H31" s="172" t="e">
        <f>SUM(F11:G31)/(D31+E31)</f>
        <v>#DIV/0!</v>
      </c>
      <c r="I31" s="29"/>
      <c r="J31" s="29"/>
      <c r="K31" s="92" t="e">
        <f t="shared" si="0"/>
        <v>#DIV/0!</v>
      </c>
      <c r="L31" s="31"/>
      <c r="M31" s="31"/>
      <c r="N31" s="173" t="e">
        <f>(SUM(L11:M31)/(D31+E31))</f>
        <v>#DIV/0!</v>
      </c>
      <c r="O31" s="31"/>
      <c r="P31" s="105"/>
      <c r="Q31" s="103" t="e">
        <f t="shared" si="1"/>
        <v>#DIV/0!</v>
      </c>
      <c r="R31" s="107"/>
      <c r="S31" s="32"/>
      <c r="T31" s="175" t="e">
        <f>(SUM(R11:S31)/(D31+E31))</f>
        <v>#DIV/0!</v>
      </c>
      <c r="U31" s="32"/>
      <c r="V31" s="32"/>
      <c r="W31" s="94" t="e">
        <f t="shared" si="2"/>
        <v>#DIV/0!</v>
      </c>
      <c r="X31" s="33"/>
      <c r="Y31" s="33"/>
      <c r="Z31" s="174" t="e">
        <f>(SUM(X11:Y31)/(E31+D31))</f>
        <v>#DIV/0!</v>
      </c>
      <c r="AA31" s="33"/>
      <c r="AB31" s="33"/>
      <c r="AC31" s="96" t="e">
        <f t="shared" si="3"/>
        <v>#DIV/0!</v>
      </c>
      <c r="AD31" s="25"/>
      <c r="AE31" s="25"/>
    </row>
    <row r="32" spans="1:31" ht="14.5" x14ac:dyDescent="0.3">
      <c r="A32" s="26" t="s">
        <v>61</v>
      </c>
      <c r="B32" s="27"/>
      <c r="C32" s="35"/>
      <c r="D32" s="25"/>
      <c r="E32" s="25"/>
      <c r="F32" s="29"/>
      <c r="G32" s="29"/>
      <c r="H32" s="172" t="e">
        <f>SUM(F12:G32)/(D32+E32)</f>
        <v>#DIV/0!</v>
      </c>
      <c r="I32" s="29"/>
      <c r="J32" s="29"/>
      <c r="K32" s="92" t="e">
        <f t="shared" si="0"/>
        <v>#DIV/0!</v>
      </c>
      <c r="L32" s="31"/>
      <c r="M32" s="31"/>
      <c r="N32" s="173" t="e">
        <f>(SUM(L12:M32)/(D32+E32))</f>
        <v>#DIV/0!</v>
      </c>
      <c r="O32" s="31"/>
      <c r="P32" s="105"/>
      <c r="Q32" s="103" t="e">
        <f t="shared" si="1"/>
        <v>#DIV/0!</v>
      </c>
      <c r="R32" s="107"/>
      <c r="S32" s="32"/>
      <c r="T32" s="175" t="e">
        <f>(SUM(R12:S32)/(D32+E32))</f>
        <v>#DIV/0!</v>
      </c>
      <c r="U32" s="32"/>
      <c r="V32" s="32"/>
      <c r="W32" s="94" t="e">
        <f t="shared" si="2"/>
        <v>#DIV/0!</v>
      </c>
      <c r="X32" s="33"/>
      <c r="Y32" s="33"/>
      <c r="Z32" s="174" t="e">
        <f>(SUM(X12:Y32)/(E32+D32))</f>
        <v>#DIV/0!</v>
      </c>
      <c r="AA32" s="33"/>
      <c r="AB32" s="33"/>
      <c r="AC32" s="96" t="e">
        <f t="shared" si="3"/>
        <v>#DIV/0!</v>
      </c>
      <c r="AD32" s="25"/>
      <c r="AE32" s="25"/>
    </row>
    <row r="33" spans="1:32" ht="14.5" x14ac:dyDescent="0.3">
      <c r="A33" s="26" t="s">
        <v>62</v>
      </c>
      <c r="B33" s="27"/>
      <c r="C33" s="35"/>
      <c r="D33" s="25"/>
      <c r="E33" s="25"/>
      <c r="F33" s="29"/>
      <c r="G33" s="29"/>
      <c r="H33" s="172" t="e">
        <f>SUM(F13:G33)/(D33+E33)</f>
        <v>#DIV/0!</v>
      </c>
      <c r="I33" s="29"/>
      <c r="J33" s="29"/>
      <c r="K33" s="92" t="e">
        <f t="shared" si="0"/>
        <v>#DIV/0!</v>
      </c>
      <c r="L33" s="31"/>
      <c r="M33" s="31"/>
      <c r="N33" s="173" t="e">
        <f>(SUM(L13:M33)/(D33+E33))</f>
        <v>#DIV/0!</v>
      </c>
      <c r="O33" s="31"/>
      <c r="P33" s="105"/>
      <c r="Q33" s="103" t="e">
        <f t="shared" si="1"/>
        <v>#DIV/0!</v>
      </c>
      <c r="R33" s="107"/>
      <c r="S33" s="32"/>
      <c r="T33" s="175" t="e">
        <f>(SUM(R13:S33)/(D33+E33))</f>
        <v>#DIV/0!</v>
      </c>
      <c r="U33" s="32"/>
      <c r="V33" s="32"/>
      <c r="W33" s="94" t="e">
        <f t="shared" si="2"/>
        <v>#DIV/0!</v>
      </c>
      <c r="X33" s="33"/>
      <c r="Y33" s="33"/>
      <c r="Z33" s="174" t="e">
        <f>(SUM(X13:Y33)/(E33+D33))</f>
        <v>#DIV/0!</v>
      </c>
      <c r="AA33" s="33"/>
      <c r="AB33" s="33"/>
      <c r="AC33" s="96" t="e">
        <f t="shared" si="3"/>
        <v>#DIV/0!</v>
      </c>
      <c r="AD33" s="25"/>
      <c r="AE33" s="25"/>
    </row>
    <row r="34" spans="1:32" ht="14.5" x14ac:dyDescent="0.3">
      <c r="A34" s="26" t="s">
        <v>63</v>
      </c>
      <c r="B34" s="27"/>
      <c r="C34" s="35"/>
      <c r="D34" s="25"/>
      <c r="E34" s="25"/>
      <c r="F34" s="29"/>
      <c r="G34" s="29"/>
      <c r="H34" s="172" t="e">
        <f>SUM(F14:G34)/(D34+E34)</f>
        <v>#DIV/0!</v>
      </c>
      <c r="I34" s="29"/>
      <c r="J34" s="29"/>
      <c r="K34" s="92" t="e">
        <f t="shared" si="0"/>
        <v>#DIV/0!</v>
      </c>
      <c r="L34" s="31"/>
      <c r="M34" s="31"/>
      <c r="N34" s="173" t="e">
        <f>(SUM(L14:M34)/(D34+E34))</f>
        <v>#DIV/0!</v>
      </c>
      <c r="O34" s="31"/>
      <c r="P34" s="105"/>
      <c r="Q34" s="103" t="e">
        <f t="shared" si="1"/>
        <v>#DIV/0!</v>
      </c>
      <c r="R34" s="107"/>
      <c r="S34" s="32"/>
      <c r="T34" s="175" t="e">
        <f>(SUM(R14:S34)/(D34+E34))</f>
        <v>#DIV/0!</v>
      </c>
      <c r="U34" s="32"/>
      <c r="V34" s="32"/>
      <c r="W34" s="94" t="e">
        <f t="shared" si="2"/>
        <v>#DIV/0!</v>
      </c>
      <c r="X34" s="33"/>
      <c r="Y34" s="33"/>
      <c r="Z34" s="174" t="e">
        <f>(SUM(X14:Y34)/(E34+D34))</f>
        <v>#DIV/0!</v>
      </c>
      <c r="AA34" s="33"/>
      <c r="AB34" s="33"/>
      <c r="AC34" s="96" t="e">
        <f t="shared" si="3"/>
        <v>#DIV/0!</v>
      </c>
      <c r="AD34" s="25"/>
      <c r="AE34" s="25"/>
    </row>
    <row r="35" spans="1:32" ht="14.5" x14ac:dyDescent="0.3">
      <c r="A35" s="26" t="s">
        <v>64</v>
      </c>
      <c r="B35" s="27"/>
      <c r="C35" s="35"/>
      <c r="D35" s="25"/>
      <c r="E35" s="25"/>
      <c r="F35" s="29"/>
      <c r="G35" s="29"/>
      <c r="H35" s="172" t="e">
        <f>SUM(F15:G35)/(D35+E35)</f>
        <v>#DIV/0!</v>
      </c>
      <c r="I35" s="29"/>
      <c r="J35" s="29"/>
      <c r="K35" s="92" t="e">
        <f t="shared" si="0"/>
        <v>#DIV/0!</v>
      </c>
      <c r="L35" s="31"/>
      <c r="M35" s="31"/>
      <c r="N35" s="173" t="e">
        <f>(SUM(L15:M35)/(D35+E35))</f>
        <v>#DIV/0!</v>
      </c>
      <c r="O35" s="31"/>
      <c r="P35" s="105"/>
      <c r="Q35" s="103" t="e">
        <f t="shared" si="1"/>
        <v>#DIV/0!</v>
      </c>
      <c r="R35" s="107"/>
      <c r="S35" s="32"/>
      <c r="T35" s="175" t="e">
        <f>(SUM(R15:S35)/(D35+E35))</f>
        <v>#DIV/0!</v>
      </c>
      <c r="U35" s="32"/>
      <c r="V35" s="32"/>
      <c r="W35" s="94" t="e">
        <f t="shared" si="2"/>
        <v>#DIV/0!</v>
      </c>
      <c r="X35" s="33"/>
      <c r="Y35" s="33"/>
      <c r="Z35" s="174" t="e">
        <f>(SUM(X15:Y35)/(E35+D35))</f>
        <v>#DIV/0!</v>
      </c>
      <c r="AA35" s="33"/>
      <c r="AB35" s="33"/>
      <c r="AC35" s="96" t="e">
        <f t="shared" si="3"/>
        <v>#DIV/0!</v>
      </c>
      <c r="AD35" s="25"/>
      <c r="AE35" s="25"/>
    </row>
    <row r="36" spans="1:32" ht="14.5" x14ac:dyDescent="0.3">
      <c r="A36" s="26" t="s">
        <v>65</v>
      </c>
      <c r="B36" s="27"/>
      <c r="C36" s="35"/>
      <c r="D36" s="25"/>
      <c r="E36" s="25"/>
      <c r="F36" s="29"/>
      <c r="G36" s="29"/>
      <c r="H36" s="172" t="e">
        <f>SUM(F16:G36)/(D36+E36)</f>
        <v>#DIV/0!</v>
      </c>
      <c r="I36" s="29"/>
      <c r="J36" s="29"/>
      <c r="K36" s="92" t="e">
        <f>IF((I36+J36)&gt;-1,(I36+J36)/(D36+E36),"")</f>
        <v>#DIV/0!</v>
      </c>
      <c r="L36" s="31"/>
      <c r="M36" s="31"/>
      <c r="N36" s="173" t="e">
        <f>(SUM(L16:M36)/(D36+E36))</f>
        <v>#DIV/0!</v>
      </c>
      <c r="O36" s="31"/>
      <c r="P36" s="105"/>
      <c r="Q36" s="103" t="e">
        <f>IF((O36+P36)&gt;-1,(O36+P36)/(D36+E36),"")</f>
        <v>#DIV/0!</v>
      </c>
      <c r="R36" s="107"/>
      <c r="S36" s="32"/>
      <c r="T36" s="175" t="e">
        <f>(SUM(R16:S36)/(D36+E36))</f>
        <v>#DIV/0!</v>
      </c>
      <c r="U36" s="32"/>
      <c r="V36" s="32"/>
      <c r="W36" s="94" t="e">
        <f>IF((U36+V36)&gt;-1,(U36+V36)/(D36+E36),"")</f>
        <v>#DIV/0!</v>
      </c>
      <c r="X36" s="33"/>
      <c r="Y36" s="33"/>
      <c r="Z36" s="174" t="e">
        <f>(SUM(X16:Y36)/(E36+D36))</f>
        <v>#DIV/0!</v>
      </c>
      <c r="AA36" s="33"/>
      <c r="AB36" s="33"/>
      <c r="AC36" s="96" t="e">
        <f>IF((AA36+AB36)&gt;-1,(AA36+AB36)/(D36+E36),"")</f>
        <v>#DIV/0!</v>
      </c>
      <c r="AD36" s="25"/>
      <c r="AE36" s="25"/>
    </row>
    <row r="37" spans="1:32" ht="14.5" x14ac:dyDescent="0.3">
      <c r="A37" s="26" t="s">
        <v>66</v>
      </c>
      <c r="B37" s="27"/>
      <c r="C37" s="35"/>
      <c r="D37" s="25"/>
      <c r="E37" s="25"/>
      <c r="F37" s="29"/>
      <c r="G37" s="29"/>
      <c r="H37" s="172" t="e">
        <f>SUM(F17:G37)/(D37+E37)</f>
        <v>#DIV/0!</v>
      </c>
      <c r="I37" s="29"/>
      <c r="J37" s="29"/>
      <c r="K37" s="92" t="e">
        <f>IF((I37+J37)&gt;-1,(I37+J37)/(D37+E37),"")</f>
        <v>#DIV/0!</v>
      </c>
      <c r="L37" s="31"/>
      <c r="M37" s="31"/>
      <c r="N37" s="173" t="e">
        <f>(SUM(L17:M37)/(D37+E37))</f>
        <v>#DIV/0!</v>
      </c>
      <c r="O37" s="31"/>
      <c r="P37" s="105"/>
      <c r="Q37" s="103" t="e">
        <f>IF((O37+P37)&gt;-1,(O37+P37)/(D37+E37),"")</f>
        <v>#DIV/0!</v>
      </c>
      <c r="R37" s="107"/>
      <c r="S37" s="32"/>
      <c r="T37" s="175" t="e">
        <f>(SUM(R17:S37)/(D37+E37))</f>
        <v>#DIV/0!</v>
      </c>
      <c r="U37" s="32"/>
      <c r="V37" s="32"/>
      <c r="W37" s="94" t="e">
        <f t="shared" ref="W37:W49" si="4">IF((U37+V37)&gt;-1,(U37+V37)/(D37+E37),"")</f>
        <v>#DIV/0!</v>
      </c>
      <c r="X37" s="33"/>
      <c r="Y37" s="33"/>
      <c r="Z37" s="174" t="e">
        <f>(SUM(X17:Y37)/(E37+D37))</f>
        <v>#DIV/0!</v>
      </c>
      <c r="AA37" s="33"/>
      <c r="AB37" s="33"/>
      <c r="AC37" s="96" t="e">
        <f>IF((AA37+AB37)&gt;-1,(AA37+AB37)/(D37+E37),"")</f>
        <v>#DIV/0!</v>
      </c>
      <c r="AD37" s="25"/>
      <c r="AE37" s="25"/>
    </row>
    <row r="38" spans="1:32" ht="14.5" x14ac:dyDescent="0.3">
      <c r="A38" s="26" t="s">
        <v>67</v>
      </c>
      <c r="B38" s="27"/>
      <c r="C38" s="35"/>
      <c r="D38" s="25"/>
      <c r="E38" s="25"/>
      <c r="F38" s="29"/>
      <c r="G38" s="29"/>
      <c r="H38" s="172" t="e">
        <f>SUM(F18:G38)/(D38+E38)</f>
        <v>#DIV/0!</v>
      </c>
      <c r="I38" s="29"/>
      <c r="J38" s="29"/>
      <c r="K38" s="92" t="e">
        <f t="shared" si="0"/>
        <v>#DIV/0!</v>
      </c>
      <c r="L38" s="31"/>
      <c r="M38" s="31"/>
      <c r="N38" s="173" t="e">
        <f>(SUM(L18:M38)/(D38+E38))</f>
        <v>#DIV/0!</v>
      </c>
      <c r="O38" s="31"/>
      <c r="P38" s="105"/>
      <c r="Q38" s="103" t="e">
        <f t="shared" si="1"/>
        <v>#DIV/0!</v>
      </c>
      <c r="R38" s="107"/>
      <c r="S38" s="32"/>
      <c r="T38" s="175" t="e">
        <f>(SUM(R18:S38)/(D38+E38))</f>
        <v>#DIV/0!</v>
      </c>
      <c r="U38" s="32"/>
      <c r="V38" s="32"/>
      <c r="W38" s="95" t="e">
        <f t="shared" si="4"/>
        <v>#DIV/0!</v>
      </c>
      <c r="X38" s="33"/>
      <c r="Y38" s="33"/>
      <c r="Z38" s="174" t="e">
        <f>(SUM(X18:Y38)/(E38+D38))</f>
        <v>#DIV/0!</v>
      </c>
      <c r="AA38" s="33"/>
      <c r="AB38" s="33"/>
      <c r="AC38" s="96" t="e">
        <f t="shared" si="3"/>
        <v>#DIV/0!</v>
      </c>
      <c r="AD38" s="25"/>
      <c r="AE38" s="25"/>
    </row>
    <row r="39" spans="1:32" ht="14.5" x14ac:dyDescent="0.3">
      <c r="A39" s="26" t="s">
        <v>68</v>
      </c>
      <c r="B39" s="67"/>
      <c r="C39" s="68"/>
      <c r="D39" s="25"/>
      <c r="E39" s="25"/>
      <c r="F39" s="29"/>
      <c r="G39" s="29"/>
      <c r="H39" s="172" t="e">
        <f>SUM(F19:G39)/(D39+E39)</f>
        <v>#DIV/0!</v>
      </c>
      <c r="I39" s="70"/>
      <c r="J39" s="70"/>
      <c r="K39" s="93" t="e">
        <f t="shared" si="0"/>
        <v>#DIV/0!</v>
      </c>
      <c r="L39" s="71"/>
      <c r="M39" s="71"/>
      <c r="N39" s="173" t="e">
        <f>(SUM(L19:M39)/(D39+E39))</f>
        <v>#DIV/0!</v>
      </c>
      <c r="O39" s="71"/>
      <c r="P39" s="106"/>
      <c r="Q39" s="103" t="e">
        <f t="shared" si="1"/>
        <v>#DIV/0!</v>
      </c>
      <c r="R39" s="108"/>
      <c r="S39" s="72"/>
      <c r="T39" s="175" t="e">
        <f>(SUM(R19:S39)/(D39+E39))</f>
        <v>#DIV/0!</v>
      </c>
      <c r="U39" s="72"/>
      <c r="V39" s="99"/>
      <c r="W39" s="98" t="e">
        <f t="shared" si="4"/>
        <v>#DIV/0!</v>
      </c>
      <c r="X39" s="101"/>
      <c r="Y39" s="73"/>
      <c r="Z39" s="174" t="e">
        <f>(SUM(X19:Y39)/(E39+D39))</f>
        <v>#DIV/0!</v>
      </c>
      <c r="AA39" s="73"/>
      <c r="AB39" s="73"/>
      <c r="AC39" s="97" t="e">
        <f t="shared" si="3"/>
        <v>#DIV/0!</v>
      </c>
      <c r="AD39" s="69"/>
      <c r="AE39" s="69"/>
    </row>
    <row r="40" spans="1:32" ht="14.5" x14ac:dyDescent="0.3">
      <c r="A40" s="74" t="s">
        <v>69</v>
      </c>
      <c r="B40" s="27"/>
      <c r="C40" s="27"/>
      <c r="D40" s="25"/>
      <c r="E40" s="25"/>
      <c r="F40" s="29"/>
      <c r="G40" s="29"/>
      <c r="H40" s="172" t="e">
        <f>SUM(F20:G40)/(D40+E40)</f>
        <v>#DIV/0!</v>
      </c>
      <c r="I40" s="29"/>
      <c r="J40" s="29"/>
      <c r="K40" s="93" t="e">
        <f t="shared" si="0"/>
        <v>#DIV/0!</v>
      </c>
      <c r="L40" s="31"/>
      <c r="M40" s="31"/>
      <c r="N40" s="173" t="e">
        <f>(SUM(L20:M40)/(D40+E40))</f>
        <v>#DIV/0!</v>
      </c>
      <c r="O40" s="31"/>
      <c r="P40" s="105"/>
      <c r="Q40" s="103" t="e">
        <f t="shared" si="1"/>
        <v>#DIV/0!</v>
      </c>
      <c r="R40" s="107"/>
      <c r="S40" s="32"/>
      <c r="T40" s="175" t="e">
        <f>(SUM(R20:S40)/(D40+E40))</f>
        <v>#DIV/0!</v>
      </c>
      <c r="U40" s="32"/>
      <c r="V40" s="100"/>
      <c r="W40" s="98" t="e">
        <f t="shared" si="4"/>
        <v>#DIV/0!</v>
      </c>
      <c r="X40" s="102"/>
      <c r="Y40" s="33"/>
      <c r="Z40" s="174" t="e">
        <f>(SUM(X20:Y40)/(E40+D40))</f>
        <v>#DIV/0!</v>
      </c>
      <c r="AA40" s="33"/>
      <c r="AB40" s="33"/>
      <c r="AC40" s="97" t="e">
        <f t="shared" si="3"/>
        <v>#DIV/0!</v>
      </c>
      <c r="AD40" s="25"/>
      <c r="AE40" s="78"/>
      <c r="AF40" s="176"/>
    </row>
    <row r="41" spans="1:32" ht="14.5" x14ac:dyDescent="0.3">
      <c r="A41" s="74" t="s">
        <v>70</v>
      </c>
      <c r="B41" s="27"/>
      <c r="C41" s="27"/>
      <c r="D41" s="25"/>
      <c r="E41" s="25"/>
      <c r="F41" s="29"/>
      <c r="G41" s="29"/>
      <c r="H41" s="172" t="e">
        <f>SUM(F21:G41)/(D41+E41)</f>
        <v>#DIV/0!</v>
      </c>
      <c r="I41" s="29"/>
      <c r="J41" s="29"/>
      <c r="K41" s="93" t="e">
        <f t="shared" si="0"/>
        <v>#DIV/0!</v>
      </c>
      <c r="L41" s="31"/>
      <c r="M41" s="31"/>
      <c r="N41" s="173" t="e">
        <f>(SUM(L21:M41)/(D41+E41))</f>
        <v>#DIV/0!</v>
      </c>
      <c r="O41" s="31"/>
      <c r="P41" s="105"/>
      <c r="Q41" s="103" t="e">
        <f t="shared" si="1"/>
        <v>#DIV/0!</v>
      </c>
      <c r="R41" s="107"/>
      <c r="S41" s="32"/>
      <c r="T41" s="175" t="e">
        <f>(SUM(R21:S41)/(D41+E41))</f>
        <v>#DIV/0!</v>
      </c>
      <c r="U41" s="32"/>
      <c r="V41" s="100"/>
      <c r="W41" s="98" t="e">
        <f t="shared" si="4"/>
        <v>#DIV/0!</v>
      </c>
      <c r="X41" s="102"/>
      <c r="Y41" s="33"/>
      <c r="Z41" s="174" t="e">
        <f>(SUM(X21:Y41)/(E41+D41))</f>
        <v>#DIV/0!</v>
      </c>
      <c r="AA41" s="33"/>
      <c r="AB41" s="33"/>
      <c r="AC41" s="97" t="e">
        <f t="shared" si="3"/>
        <v>#DIV/0!</v>
      </c>
      <c r="AD41" s="25"/>
      <c r="AE41" s="78"/>
      <c r="AF41" s="176"/>
    </row>
    <row r="42" spans="1:32" ht="14.5" x14ac:dyDescent="0.3">
      <c r="A42" s="74" t="s">
        <v>71</v>
      </c>
      <c r="B42" s="27"/>
      <c r="C42" s="27"/>
      <c r="D42" s="25"/>
      <c r="E42" s="25"/>
      <c r="F42" s="29"/>
      <c r="G42" s="29"/>
      <c r="H42" s="172" t="e">
        <f>SUM(F22:G42)/(D42+E42)</f>
        <v>#DIV/0!</v>
      </c>
      <c r="I42" s="29"/>
      <c r="J42" s="29"/>
      <c r="K42" s="93" t="e">
        <f t="shared" si="0"/>
        <v>#DIV/0!</v>
      </c>
      <c r="L42" s="31"/>
      <c r="M42" s="31"/>
      <c r="N42" s="173" t="e">
        <f>(SUM(L22:M42)/(D42+E42))</f>
        <v>#DIV/0!</v>
      </c>
      <c r="O42" s="31"/>
      <c r="P42" s="105"/>
      <c r="Q42" s="103" t="e">
        <f t="shared" si="1"/>
        <v>#DIV/0!</v>
      </c>
      <c r="R42" s="107"/>
      <c r="S42" s="32"/>
      <c r="T42" s="175" t="e">
        <f>(SUM(R22:S42)/(D42+E42))</f>
        <v>#DIV/0!</v>
      </c>
      <c r="U42" s="32"/>
      <c r="V42" s="100"/>
      <c r="W42" s="98" t="e">
        <f t="shared" si="4"/>
        <v>#DIV/0!</v>
      </c>
      <c r="X42" s="102"/>
      <c r="Y42" s="33"/>
      <c r="Z42" s="174" t="e">
        <f>(SUM(X22:Y42)/(E42+D42))</f>
        <v>#DIV/0!</v>
      </c>
      <c r="AA42" s="33"/>
      <c r="AB42" s="33"/>
      <c r="AC42" s="97" t="e">
        <f t="shared" si="3"/>
        <v>#DIV/0!</v>
      </c>
      <c r="AD42" s="25"/>
      <c r="AE42" s="78"/>
      <c r="AF42" s="176"/>
    </row>
    <row r="43" spans="1:32" ht="14.5" x14ac:dyDescent="0.3">
      <c r="A43" s="74" t="s">
        <v>72</v>
      </c>
      <c r="B43" s="27"/>
      <c r="C43" s="27"/>
      <c r="D43" s="25"/>
      <c r="E43" s="25"/>
      <c r="F43" s="29"/>
      <c r="G43" s="29"/>
      <c r="H43" s="172" t="e">
        <f>SUM(F23:G43)/(D43+E43)</f>
        <v>#DIV/0!</v>
      </c>
      <c r="I43" s="29"/>
      <c r="J43" s="29"/>
      <c r="K43" s="93" t="e">
        <f t="shared" si="0"/>
        <v>#DIV/0!</v>
      </c>
      <c r="L43" s="31"/>
      <c r="M43" s="31"/>
      <c r="N43" s="173" t="e">
        <f>(SUM(L23:M43)/(D43+E43))</f>
        <v>#DIV/0!</v>
      </c>
      <c r="O43" s="31"/>
      <c r="P43" s="105"/>
      <c r="Q43" s="103" t="e">
        <f t="shared" si="1"/>
        <v>#DIV/0!</v>
      </c>
      <c r="R43" s="107"/>
      <c r="S43" s="32"/>
      <c r="T43" s="175" t="e">
        <f>(SUM(R23:S43)/(D43+E43))</f>
        <v>#DIV/0!</v>
      </c>
      <c r="U43" s="32"/>
      <c r="V43" s="100"/>
      <c r="W43" s="98" t="e">
        <f t="shared" si="4"/>
        <v>#DIV/0!</v>
      </c>
      <c r="X43" s="102"/>
      <c r="Y43" s="33"/>
      <c r="Z43" s="174" t="e">
        <f>(SUM(X23:Y43)/(E43+D43))</f>
        <v>#DIV/0!</v>
      </c>
      <c r="AA43" s="33"/>
      <c r="AB43" s="33"/>
      <c r="AC43" s="97" t="e">
        <f t="shared" si="3"/>
        <v>#DIV/0!</v>
      </c>
      <c r="AD43" s="25"/>
      <c r="AE43" s="78"/>
      <c r="AF43" s="176"/>
    </row>
    <row r="44" spans="1:32" ht="14.5" x14ac:dyDescent="0.3">
      <c r="A44" s="74" t="s">
        <v>73</v>
      </c>
      <c r="B44" s="27"/>
      <c r="C44" s="27"/>
      <c r="D44" s="25"/>
      <c r="E44" s="25"/>
      <c r="F44" s="29"/>
      <c r="G44" s="29"/>
      <c r="H44" s="172" t="e">
        <f>SUM(F24:G44)/(D44+E44)</f>
        <v>#DIV/0!</v>
      </c>
      <c r="I44" s="29"/>
      <c r="J44" s="29"/>
      <c r="K44" s="93" t="e">
        <f t="shared" si="0"/>
        <v>#DIV/0!</v>
      </c>
      <c r="L44" s="31"/>
      <c r="M44" s="31"/>
      <c r="N44" s="173" t="e">
        <f>(SUM(L24:M44)/(D44+E44))</f>
        <v>#DIV/0!</v>
      </c>
      <c r="O44" s="31"/>
      <c r="P44" s="105"/>
      <c r="Q44" s="103" t="e">
        <f t="shared" si="1"/>
        <v>#DIV/0!</v>
      </c>
      <c r="R44" s="107"/>
      <c r="S44" s="32"/>
      <c r="T44" s="175" t="e">
        <f>(SUM(R24:S44)/(D44+E44))</f>
        <v>#DIV/0!</v>
      </c>
      <c r="U44" s="32"/>
      <c r="V44" s="100"/>
      <c r="W44" s="98" t="e">
        <f t="shared" si="4"/>
        <v>#DIV/0!</v>
      </c>
      <c r="X44" s="102"/>
      <c r="Y44" s="33"/>
      <c r="Z44" s="174" t="e">
        <f>(SUM(X24:Y44)/(E44+D44))</f>
        <v>#DIV/0!</v>
      </c>
      <c r="AA44" s="33"/>
      <c r="AB44" s="33"/>
      <c r="AC44" s="97" t="e">
        <f t="shared" si="3"/>
        <v>#DIV/0!</v>
      </c>
      <c r="AD44" s="25"/>
      <c r="AE44" s="78"/>
      <c r="AF44" s="176"/>
    </row>
    <row r="45" spans="1:32" ht="14.5" x14ac:dyDescent="0.3">
      <c r="A45" s="74" t="s">
        <v>74</v>
      </c>
      <c r="B45" s="27"/>
      <c r="C45" s="27"/>
      <c r="D45" s="25"/>
      <c r="E45" s="25"/>
      <c r="F45" s="29"/>
      <c r="G45" s="29"/>
      <c r="H45" s="172" t="e">
        <f>SUM(F25:G45)/(D45+E45)</f>
        <v>#DIV/0!</v>
      </c>
      <c r="I45" s="29"/>
      <c r="J45" s="29"/>
      <c r="K45" s="93" t="e">
        <f t="shared" si="0"/>
        <v>#DIV/0!</v>
      </c>
      <c r="L45" s="31"/>
      <c r="M45" s="31"/>
      <c r="N45" s="173" t="e">
        <f>(SUM(L25:M45)/(D45+E45))</f>
        <v>#DIV/0!</v>
      </c>
      <c r="O45" s="31"/>
      <c r="P45" s="105"/>
      <c r="Q45" s="103" t="e">
        <f t="shared" si="1"/>
        <v>#DIV/0!</v>
      </c>
      <c r="R45" s="107"/>
      <c r="S45" s="32"/>
      <c r="T45" s="175" t="e">
        <f>(SUM(R25:S45)/(D45+E45))</f>
        <v>#DIV/0!</v>
      </c>
      <c r="U45" s="32"/>
      <c r="V45" s="100"/>
      <c r="W45" s="98" t="e">
        <f t="shared" si="4"/>
        <v>#DIV/0!</v>
      </c>
      <c r="X45" s="102"/>
      <c r="Y45" s="33"/>
      <c r="Z45" s="174" t="e">
        <f>(SUM(X25:Y45)/(E45+D45))</f>
        <v>#DIV/0!</v>
      </c>
      <c r="AA45" s="33"/>
      <c r="AB45" s="33"/>
      <c r="AC45" s="97" t="e">
        <f t="shared" si="3"/>
        <v>#DIV/0!</v>
      </c>
      <c r="AD45" s="25"/>
      <c r="AE45" s="78"/>
      <c r="AF45" s="176"/>
    </row>
    <row r="46" spans="1:32" ht="14.5" x14ac:dyDescent="0.3">
      <c r="A46" s="74" t="s">
        <v>75</v>
      </c>
      <c r="B46" s="27"/>
      <c r="C46" s="27"/>
      <c r="D46" s="25"/>
      <c r="E46" s="25"/>
      <c r="F46" s="29"/>
      <c r="G46" s="29"/>
      <c r="H46" s="172" t="e">
        <f>SUM(F26:G46)/(D46+E46)</f>
        <v>#DIV/0!</v>
      </c>
      <c r="I46" s="29"/>
      <c r="J46" s="29"/>
      <c r="K46" s="93" t="e">
        <f t="shared" si="0"/>
        <v>#DIV/0!</v>
      </c>
      <c r="L46" s="31"/>
      <c r="M46" s="31"/>
      <c r="N46" s="173" t="e">
        <f>(SUM(L26:M46)/(D46+E46))</f>
        <v>#DIV/0!</v>
      </c>
      <c r="O46" s="31"/>
      <c r="P46" s="105"/>
      <c r="Q46" s="103" t="e">
        <f t="shared" si="1"/>
        <v>#DIV/0!</v>
      </c>
      <c r="R46" s="107"/>
      <c r="S46" s="32"/>
      <c r="T46" s="175" t="e">
        <f>(SUM(R26:S46)/(D46+E46))</f>
        <v>#DIV/0!</v>
      </c>
      <c r="U46" s="32"/>
      <c r="V46" s="100"/>
      <c r="W46" s="98" t="e">
        <f t="shared" si="4"/>
        <v>#DIV/0!</v>
      </c>
      <c r="X46" s="102"/>
      <c r="Y46" s="33"/>
      <c r="Z46" s="174" t="e">
        <f>(SUM(X26:Y46)/(E46+D46))</f>
        <v>#DIV/0!</v>
      </c>
      <c r="AA46" s="33"/>
      <c r="AB46" s="33"/>
      <c r="AC46" s="97" t="e">
        <f t="shared" si="3"/>
        <v>#DIV/0!</v>
      </c>
      <c r="AD46" s="25"/>
      <c r="AE46" s="78"/>
      <c r="AF46" s="176"/>
    </row>
    <row r="47" spans="1:32" ht="14.5" x14ac:dyDescent="0.3">
      <c r="A47" s="74" t="s">
        <v>76</v>
      </c>
      <c r="B47" s="27"/>
      <c r="C47" s="27"/>
      <c r="D47" s="25"/>
      <c r="E47" s="25"/>
      <c r="F47" s="29"/>
      <c r="G47" s="29"/>
      <c r="H47" s="172" t="e">
        <f>SUM(F27:G47)/(D47+E47)</f>
        <v>#DIV/0!</v>
      </c>
      <c r="I47" s="29"/>
      <c r="J47" s="29"/>
      <c r="K47" s="93" t="e">
        <f t="shared" si="0"/>
        <v>#DIV/0!</v>
      </c>
      <c r="L47" s="31"/>
      <c r="M47" s="31"/>
      <c r="N47" s="173" t="e">
        <f>(SUM(L27:M47)/(D47+E47))</f>
        <v>#DIV/0!</v>
      </c>
      <c r="O47" s="31"/>
      <c r="P47" s="105"/>
      <c r="Q47" s="103" t="e">
        <f t="shared" si="1"/>
        <v>#DIV/0!</v>
      </c>
      <c r="R47" s="107"/>
      <c r="S47" s="32"/>
      <c r="T47" s="175" t="e">
        <f>(SUM(R27:S47)/(D47+E47))</f>
        <v>#DIV/0!</v>
      </c>
      <c r="U47" s="32"/>
      <c r="V47" s="100"/>
      <c r="W47" s="98" t="e">
        <f t="shared" si="4"/>
        <v>#DIV/0!</v>
      </c>
      <c r="X47" s="102"/>
      <c r="Y47" s="33"/>
      <c r="Z47" s="174" t="e">
        <f>(SUM(X27:Y47)/(E47+D47))</f>
        <v>#DIV/0!</v>
      </c>
      <c r="AA47" s="33"/>
      <c r="AB47" s="33"/>
      <c r="AC47" s="97" t="e">
        <f t="shared" si="3"/>
        <v>#DIV/0!</v>
      </c>
      <c r="AD47" s="25"/>
      <c r="AE47" s="78"/>
      <c r="AF47" s="176"/>
    </row>
    <row r="48" spans="1:32" ht="14.5" x14ac:dyDescent="0.3">
      <c r="A48" s="74" t="s">
        <v>77</v>
      </c>
      <c r="B48" s="27"/>
      <c r="C48" s="27"/>
      <c r="D48" s="25"/>
      <c r="E48" s="25"/>
      <c r="F48" s="29"/>
      <c r="G48" s="29"/>
      <c r="H48" s="172" t="e">
        <f>SUM(F28:G48)/(D48+E48)</f>
        <v>#DIV/0!</v>
      </c>
      <c r="I48" s="29"/>
      <c r="J48" s="29"/>
      <c r="K48" s="93" t="e">
        <f t="shared" si="0"/>
        <v>#DIV/0!</v>
      </c>
      <c r="L48" s="31"/>
      <c r="M48" s="31"/>
      <c r="N48" s="173" t="e">
        <f>(SUM(L28:M48)/(D48+E48))</f>
        <v>#DIV/0!</v>
      </c>
      <c r="O48" s="31"/>
      <c r="P48" s="105"/>
      <c r="Q48" s="103" t="e">
        <f t="shared" si="1"/>
        <v>#DIV/0!</v>
      </c>
      <c r="R48" s="107"/>
      <c r="S48" s="32"/>
      <c r="T48" s="175" t="e">
        <f>(SUM(R28:S48)/(D48+E48))</f>
        <v>#DIV/0!</v>
      </c>
      <c r="U48" s="32"/>
      <c r="V48" s="100"/>
      <c r="W48" s="98" t="e">
        <f t="shared" si="4"/>
        <v>#DIV/0!</v>
      </c>
      <c r="X48" s="102"/>
      <c r="Y48" s="33"/>
      <c r="Z48" s="174" t="e">
        <f>(SUM(X28:Y48)/(E48+D48))</f>
        <v>#DIV/0!</v>
      </c>
      <c r="AA48" s="33"/>
      <c r="AB48" s="33"/>
      <c r="AC48" s="97" t="e">
        <f t="shared" si="3"/>
        <v>#DIV/0!</v>
      </c>
      <c r="AD48" s="25"/>
      <c r="AE48" s="78"/>
      <c r="AF48" s="176"/>
    </row>
    <row r="49" spans="1:32" ht="14.5" x14ac:dyDescent="0.3">
      <c r="A49" s="74" t="s">
        <v>78</v>
      </c>
      <c r="B49" s="27"/>
      <c r="C49" s="27"/>
      <c r="D49" s="25"/>
      <c r="E49" s="25"/>
      <c r="F49" s="29"/>
      <c r="G49" s="29"/>
      <c r="H49" s="172" t="e">
        <f>SUM(F29:G49)/(D49+E49)</f>
        <v>#DIV/0!</v>
      </c>
      <c r="I49" s="29"/>
      <c r="J49" s="29"/>
      <c r="K49" s="92" t="e">
        <f t="shared" si="0"/>
        <v>#DIV/0!</v>
      </c>
      <c r="L49" s="31"/>
      <c r="M49" s="31"/>
      <c r="N49" s="173" t="e">
        <f>(SUM(L29:M49)/(D49+E49))</f>
        <v>#DIV/0!</v>
      </c>
      <c r="O49" s="31"/>
      <c r="P49" s="105"/>
      <c r="Q49" s="103" t="e">
        <f t="shared" si="1"/>
        <v>#DIV/0!</v>
      </c>
      <c r="R49" s="107"/>
      <c r="S49" s="32"/>
      <c r="T49" s="175" t="e">
        <f>(SUM(R29:S49)/(D49+E49))</f>
        <v>#DIV/0!</v>
      </c>
      <c r="U49" s="32"/>
      <c r="V49" s="100"/>
      <c r="W49" s="98" t="e">
        <f t="shared" si="4"/>
        <v>#DIV/0!</v>
      </c>
      <c r="X49" s="102"/>
      <c r="Y49" s="33"/>
      <c r="Z49" s="174" t="e">
        <f>(SUM(X29:Y49)/(E49+D49))</f>
        <v>#DIV/0!</v>
      </c>
      <c r="AA49" s="33"/>
      <c r="AB49" s="33"/>
      <c r="AC49" s="97" t="e">
        <f t="shared" si="3"/>
        <v>#DIV/0!</v>
      </c>
      <c r="AD49" s="25"/>
      <c r="AE49" s="78"/>
      <c r="AF49" s="176"/>
    </row>
  </sheetData>
  <sheetProtection algorithmName="SHA-512" hashValue="o2BYJJqMXWZ+nAohI3ltfaVndSqjayNc3mV0sggcR5CJxTrjHPuP/BdSvKkpzLwM27b23EFsVoOiGxl+7uWP1g==" saltValue="4SnZsprAQsYcDvkZCRAM2Q==" spinCount="100000" sheet="1" selectLockedCells="1"/>
  <mergeCells count="11">
    <mergeCell ref="AD8:AE8"/>
    <mergeCell ref="F8:K8"/>
    <mergeCell ref="R8:W8"/>
    <mergeCell ref="L8:Q8"/>
    <mergeCell ref="X8:AC8"/>
    <mergeCell ref="A6:B6"/>
    <mergeCell ref="A1:AA1"/>
    <mergeCell ref="A2:AA2"/>
    <mergeCell ref="A3:AA3"/>
    <mergeCell ref="A4:B4"/>
    <mergeCell ref="A5:B5"/>
  </mergeCells>
  <conditionalFormatting sqref="H10:H49">
    <cfRule type="cellIs" dxfId="15" priority="1" operator="lessThan">
      <formula>0.03</formula>
    </cfRule>
    <cfRule type="cellIs" dxfId="14" priority="25" operator="greaterThanOrEqual">
      <formula>0.03</formula>
    </cfRule>
    <cfRule type="containsErrors" dxfId="13" priority="28">
      <formula>ISERROR(H10)</formula>
    </cfRule>
  </conditionalFormatting>
  <conditionalFormatting sqref="K10:K49">
    <cfRule type="containsErrors" dxfId="12" priority="7">
      <formula>ISERROR(K10)</formula>
    </cfRule>
  </conditionalFormatting>
  <conditionalFormatting sqref="N10:N49">
    <cfRule type="cellIs" dxfId="11" priority="21" operator="lessThan">
      <formula>0.03</formula>
    </cfRule>
    <cfRule type="cellIs" dxfId="10" priority="22" operator="greaterThanOrEqual">
      <formula>0.03</formula>
    </cfRule>
    <cfRule type="containsErrors" dxfId="9" priority="26">
      <formula>ISERROR(N10)</formula>
    </cfRule>
  </conditionalFormatting>
  <conditionalFormatting sqref="Q10:Q49">
    <cfRule type="containsErrors" dxfId="8" priority="2">
      <formula>ISERROR(Q10)</formula>
    </cfRule>
  </conditionalFormatting>
  <conditionalFormatting sqref="T10:T49">
    <cfRule type="containsErrors" dxfId="7" priority="14">
      <formula>ISERROR(T10)</formula>
    </cfRule>
    <cfRule type="cellIs" dxfId="6" priority="15" operator="lessThan">
      <formula>0.03</formula>
    </cfRule>
    <cfRule type="cellIs" dxfId="5" priority="16" operator="greaterThanOrEqual">
      <formula>0.03</formula>
    </cfRule>
  </conditionalFormatting>
  <conditionalFormatting sqref="W10:W49">
    <cfRule type="containsErrors" dxfId="4" priority="6">
      <formula>ISERROR(W10)</formula>
    </cfRule>
  </conditionalFormatting>
  <conditionalFormatting sqref="Z10:Z49">
    <cfRule type="containsErrors" dxfId="3" priority="3">
      <formula>ISERROR(Z10)</formula>
    </cfRule>
    <cfRule type="cellIs" dxfId="2" priority="9" operator="lessThan">
      <formula>0.03</formula>
    </cfRule>
    <cfRule type="cellIs" dxfId="1" priority="10" operator="greaterThanOrEqual">
      <formula>0.03</formula>
    </cfRule>
  </conditionalFormatting>
  <conditionalFormatting sqref="AC10:AC49">
    <cfRule type="containsErrors" dxfId="0" priority="4">
      <formula>ISERROR(AC10)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DEA6-5749-4FB7-AE6B-3CBA303ACE29}">
  <dimension ref="A1:AA38"/>
  <sheetViews>
    <sheetView zoomScale="85" zoomScaleNormal="85" workbookViewId="0">
      <selection sqref="A1:AA1"/>
    </sheetView>
  </sheetViews>
  <sheetFormatPr defaultRowHeight="14" x14ac:dyDescent="0.3"/>
  <cols>
    <col min="1" max="1" width="23.33203125" customWidth="1"/>
    <col min="2" max="2" width="21.33203125" customWidth="1"/>
    <col min="3" max="3" width="12.9140625" customWidth="1"/>
    <col min="4" max="4" width="14.1640625" customWidth="1"/>
    <col min="5" max="5" width="12.25" customWidth="1"/>
    <col min="6" max="6" width="12.75" customWidth="1"/>
    <col min="7" max="7" width="9.6640625" customWidth="1"/>
    <col min="8" max="8" width="11.33203125" customWidth="1"/>
    <col min="9" max="9" width="10.25" customWidth="1"/>
    <col min="10" max="10" width="12.25" customWidth="1"/>
    <col min="12" max="12" width="12" customWidth="1"/>
    <col min="13" max="13" width="10" customWidth="1"/>
    <col min="14" max="14" width="11.83203125" customWidth="1"/>
    <col min="16" max="16" width="11.25" customWidth="1"/>
    <col min="17" max="17" width="8.83203125" customWidth="1"/>
  </cols>
  <sheetData>
    <row r="1" spans="1:27" ht="21" x14ac:dyDescent="0.3">
      <c r="A1" s="142" t="s">
        <v>13</v>
      </c>
      <c r="B1" s="164"/>
      <c r="C1" s="143"/>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1:27" ht="17.5" x14ac:dyDescent="0.3">
      <c r="A2" s="165" t="s">
        <v>14</v>
      </c>
      <c r="B2" s="166"/>
      <c r="C2" s="167"/>
      <c r="D2" s="167"/>
      <c r="E2" s="167"/>
      <c r="F2" s="167"/>
      <c r="G2" s="167"/>
      <c r="H2" s="167"/>
      <c r="I2" s="167"/>
      <c r="J2" s="167"/>
      <c r="K2" s="167"/>
    </row>
    <row r="3" spans="1:27" x14ac:dyDescent="0.3">
      <c r="A3" s="1" t="s">
        <v>15</v>
      </c>
      <c r="B3" s="2">
        <f>'Vessel to complete'!C4</f>
        <v>0</v>
      </c>
    </row>
    <row r="4" spans="1:27" x14ac:dyDescent="0.3">
      <c r="A4" s="1" t="s">
        <v>16</v>
      </c>
      <c r="B4" s="2">
        <f>'Vessel to complete'!C5</f>
        <v>0</v>
      </c>
    </row>
    <row r="5" spans="1:27" x14ac:dyDescent="0.3">
      <c r="A5" s="1" t="s">
        <v>17</v>
      </c>
      <c r="B5" s="2">
        <f>'Vessel to complete'!C6</f>
        <v>0</v>
      </c>
    </row>
    <row r="8" spans="1:27" ht="58" x14ac:dyDescent="0.3">
      <c r="A8" s="22" t="s">
        <v>18</v>
      </c>
      <c r="B8" s="113" t="s">
        <v>129</v>
      </c>
      <c r="C8" s="113" t="s">
        <v>109</v>
      </c>
      <c r="D8" s="113" t="s">
        <v>110</v>
      </c>
      <c r="E8" s="114" t="s">
        <v>124</v>
      </c>
      <c r="F8" s="118" t="s">
        <v>128</v>
      </c>
      <c r="G8" s="119" t="s">
        <v>111</v>
      </c>
      <c r="H8" s="119" t="s">
        <v>112</v>
      </c>
      <c r="I8" s="118" t="s">
        <v>123</v>
      </c>
      <c r="J8" s="122" t="s">
        <v>127</v>
      </c>
      <c r="K8" s="123" t="s">
        <v>113</v>
      </c>
      <c r="L8" s="123" t="s">
        <v>114</v>
      </c>
      <c r="M8" s="122" t="s">
        <v>115</v>
      </c>
      <c r="N8" s="126" t="s">
        <v>126</v>
      </c>
      <c r="O8" s="127" t="s">
        <v>116</v>
      </c>
      <c r="P8" s="127" t="s">
        <v>117</v>
      </c>
      <c r="Q8" s="126" t="s">
        <v>125</v>
      </c>
    </row>
    <row r="9" spans="1:27" ht="16" x14ac:dyDescent="0.3">
      <c r="A9" s="23" t="str">
        <f>IF('Vessel to complete'!C10&gt;0,'Vessel to complete'!C10, "" )</f>
        <v/>
      </c>
      <c r="B9" s="130" t="e">
        <f>'Vessel to complete'!H10</f>
        <v>#DIV/0!</v>
      </c>
      <c r="C9" s="115">
        <f>'Vessel to complete'!I10</f>
        <v>0</v>
      </c>
      <c r="D9" s="115">
        <f>'Vessel to complete'!J10</f>
        <v>0</v>
      </c>
      <c r="E9" s="116" t="e">
        <f>'Vessel to complete'!K10</f>
        <v>#DIV/0!</v>
      </c>
      <c r="F9" s="131" t="e">
        <f>'Vessel to complete'!N10</f>
        <v>#DIV/0!</v>
      </c>
      <c r="G9" s="121">
        <f>'Vessel to complete'!O10</f>
        <v>0</v>
      </c>
      <c r="H9" s="121">
        <f>'Vessel to complete'!P10</f>
        <v>0</v>
      </c>
      <c r="I9" s="120" t="e">
        <f>'Vessel to complete'!Q10</f>
        <v>#DIV/0!</v>
      </c>
      <c r="J9" s="132" t="e">
        <f>'Vessel to complete'!T10</f>
        <v>#DIV/0!</v>
      </c>
      <c r="K9" s="125">
        <f>'Vessel to complete'!U10</f>
        <v>0</v>
      </c>
      <c r="L9" s="125">
        <f>'Vessel to complete'!V10</f>
        <v>0</v>
      </c>
      <c r="M9" s="124" t="e">
        <f>'Vessel to complete'!W10</f>
        <v>#DIV/0!</v>
      </c>
      <c r="N9" s="133" t="e">
        <f>'Vessel to complete'!Z10</f>
        <v>#DIV/0!</v>
      </c>
      <c r="O9" s="129">
        <f>'Vessel to complete'!AA10</f>
        <v>0</v>
      </c>
      <c r="P9" s="129">
        <f>'Vessel to complete'!AB10</f>
        <v>0</v>
      </c>
      <c r="Q9" s="128" t="e">
        <f>'Vessel to complete'!AC10</f>
        <v>#DIV/0!</v>
      </c>
    </row>
    <row r="10" spans="1:27" ht="16" x14ac:dyDescent="0.3">
      <c r="A10" s="23" t="str">
        <f>IF('Vessel to complete'!C11&gt;0,'Vessel to complete'!C11, "" )</f>
        <v/>
      </c>
      <c r="B10" s="130" t="e">
        <f>'Vessel to complete'!H11</f>
        <v>#DIV/0!</v>
      </c>
      <c r="C10" s="117">
        <f>'Vessel to complete'!I11</f>
        <v>0</v>
      </c>
      <c r="D10" s="115">
        <f>'Vessel to complete'!J11</f>
        <v>0</v>
      </c>
      <c r="E10" s="116" t="e">
        <f>'Vessel to complete'!K11</f>
        <v>#DIV/0!</v>
      </c>
      <c r="F10" s="131" t="e">
        <f>'Vessel to complete'!N11</f>
        <v>#DIV/0!</v>
      </c>
      <c r="G10" s="121">
        <f>'Vessel to complete'!O11</f>
        <v>0</v>
      </c>
      <c r="H10" s="121">
        <f>'Vessel to complete'!P11</f>
        <v>0</v>
      </c>
      <c r="I10" s="120" t="e">
        <f>'Vessel to complete'!Q11</f>
        <v>#DIV/0!</v>
      </c>
      <c r="J10" s="132" t="e">
        <f>'Vessel to complete'!T11</f>
        <v>#DIV/0!</v>
      </c>
      <c r="K10" s="125">
        <f>'Vessel to complete'!U11</f>
        <v>0</v>
      </c>
      <c r="L10" s="125">
        <f>'Vessel to complete'!V11</f>
        <v>0</v>
      </c>
      <c r="M10" s="124" t="e">
        <f>'Vessel to complete'!W11</f>
        <v>#DIV/0!</v>
      </c>
      <c r="N10" s="133" t="e">
        <f>'Vessel to complete'!Z11</f>
        <v>#DIV/0!</v>
      </c>
      <c r="O10" s="129">
        <f>'Vessel to complete'!AA11</f>
        <v>0</v>
      </c>
      <c r="P10" s="129">
        <f>'Vessel to complete'!AB11</f>
        <v>0</v>
      </c>
      <c r="Q10" s="128" t="e">
        <f>'Vessel to complete'!AC11</f>
        <v>#DIV/0!</v>
      </c>
    </row>
    <row r="11" spans="1:27" ht="16" x14ac:dyDescent="0.3">
      <c r="A11" s="23" t="str">
        <f>IF('Vessel to complete'!C12&gt;0,'Vessel to complete'!C12, "" )</f>
        <v/>
      </c>
      <c r="B11" s="130" t="e">
        <f>'Vessel to complete'!H12</f>
        <v>#DIV/0!</v>
      </c>
      <c r="C11" s="117">
        <f>'Vessel to complete'!I12</f>
        <v>0</v>
      </c>
      <c r="D11" s="115">
        <f>'Vessel to complete'!J12</f>
        <v>0</v>
      </c>
      <c r="E11" s="116" t="e">
        <f>'Vessel to complete'!K12</f>
        <v>#DIV/0!</v>
      </c>
      <c r="F11" s="131" t="e">
        <f>'Vessel to complete'!N12</f>
        <v>#DIV/0!</v>
      </c>
      <c r="G11" s="121">
        <f>'Vessel to complete'!O12</f>
        <v>0</v>
      </c>
      <c r="H11" s="121">
        <f>'Vessel to complete'!P12</f>
        <v>0</v>
      </c>
      <c r="I11" s="120" t="e">
        <f>'Vessel to complete'!Q12</f>
        <v>#DIV/0!</v>
      </c>
      <c r="J11" s="132" t="e">
        <f>'Vessel to complete'!T12</f>
        <v>#DIV/0!</v>
      </c>
      <c r="K11" s="125">
        <f>'Vessel to complete'!U12</f>
        <v>0</v>
      </c>
      <c r="L11" s="125">
        <f>'Vessel to complete'!V12</f>
        <v>0</v>
      </c>
      <c r="M11" s="124" t="e">
        <f>'Vessel to complete'!W12</f>
        <v>#DIV/0!</v>
      </c>
      <c r="N11" s="133" t="e">
        <f>'Vessel to complete'!Z12</f>
        <v>#DIV/0!</v>
      </c>
      <c r="O11" s="129">
        <f>'Vessel to complete'!AA12</f>
        <v>0</v>
      </c>
      <c r="P11" s="129">
        <f>'Vessel to complete'!AB12</f>
        <v>0</v>
      </c>
      <c r="Q11" s="128" t="e">
        <f>'Vessel to complete'!AC12</f>
        <v>#DIV/0!</v>
      </c>
    </row>
    <row r="12" spans="1:27" ht="16" x14ac:dyDescent="0.3">
      <c r="A12" s="23" t="str">
        <f>IF('Vessel to complete'!C13&gt;0,'Vessel to complete'!C13, "" )</f>
        <v/>
      </c>
      <c r="B12" s="130" t="e">
        <f>'Vessel to complete'!H13</f>
        <v>#DIV/0!</v>
      </c>
      <c r="C12" s="117">
        <f>'Vessel to complete'!I13</f>
        <v>0</v>
      </c>
      <c r="D12" s="115">
        <f>'Vessel to complete'!J13</f>
        <v>0</v>
      </c>
      <c r="E12" s="116" t="e">
        <f>'Vessel to complete'!K13</f>
        <v>#DIV/0!</v>
      </c>
      <c r="F12" s="131" t="e">
        <f>'Vessel to complete'!N13</f>
        <v>#DIV/0!</v>
      </c>
      <c r="G12" s="121">
        <f>'Vessel to complete'!O13</f>
        <v>0</v>
      </c>
      <c r="H12" s="121">
        <f>'Vessel to complete'!P13</f>
        <v>0</v>
      </c>
      <c r="I12" s="120" t="e">
        <f>'Vessel to complete'!Q13</f>
        <v>#DIV/0!</v>
      </c>
      <c r="J12" s="132" t="e">
        <f>'Vessel to complete'!T13</f>
        <v>#DIV/0!</v>
      </c>
      <c r="K12" s="125">
        <f>'Vessel to complete'!U13</f>
        <v>0</v>
      </c>
      <c r="L12" s="125">
        <f>'Vessel to complete'!V13</f>
        <v>0</v>
      </c>
      <c r="M12" s="124" t="e">
        <f>'Vessel to complete'!W13</f>
        <v>#DIV/0!</v>
      </c>
      <c r="N12" s="133" t="e">
        <f>'Vessel to complete'!Z13</f>
        <v>#DIV/0!</v>
      </c>
      <c r="O12" s="129">
        <f>'Vessel to complete'!AA13</f>
        <v>0</v>
      </c>
      <c r="P12" s="129">
        <f>'Vessel to complete'!AB13</f>
        <v>0</v>
      </c>
      <c r="Q12" s="128" t="e">
        <f>'Vessel to complete'!AC13</f>
        <v>#DIV/0!</v>
      </c>
    </row>
    <row r="13" spans="1:27" ht="16" x14ac:dyDescent="0.3">
      <c r="A13" s="23" t="str">
        <f>IF('Vessel to complete'!C14&gt;0,'Vessel to complete'!C14, "" )</f>
        <v/>
      </c>
      <c r="B13" s="130" t="e">
        <f>'Vessel to complete'!H14</f>
        <v>#DIV/0!</v>
      </c>
      <c r="C13" s="117">
        <f>'Vessel to complete'!I14</f>
        <v>0</v>
      </c>
      <c r="D13" s="115">
        <f>'Vessel to complete'!J14</f>
        <v>0</v>
      </c>
      <c r="E13" s="116" t="e">
        <f>'Vessel to complete'!K14</f>
        <v>#DIV/0!</v>
      </c>
      <c r="F13" s="131" t="e">
        <f>'Vessel to complete'!N14</f>
        <v>#DIV/0!</v>
      </c>
      <c r="G13" s="121">
        <f>'Vessel to complete'!O14</f>
        <v>0</v>
      </c>
      <c r="H13" s="121">
        <f>'Vessel to complete'!P14</f>
        <v>0</v>
      </c>
      <c r="I13" s="120" t="e">
        <f>'Vessel to complete'!Q14</f>
        <v>#DIV/0!</v>
      </c>
      <c r="J13" s="132" t="e">
        <f>'Vessel to complete'!T14</f>
        <v>#DIV/0!</v>
      </c>
      <c r="K13" s="125">
        <f>'Vessel to complete'!U14</f>
        <v>0</v>
      </c>
      <c r="L13" s="125">
        <f>'Vessel to complete'!V14</f>
        <v>0</v>
      </c>
      <c r="M13" s="124" t="e">
        <f>'Vessel to complete'!W14</f>
        <v>#DIV/0!</v>
      </c>
      <c r="N13" s="133" t="e">
        <f>'Vessel to complete'!Z14</f>
        <v>#DIV/0!</v>
      </c>
      <c r="O13" s="129">
        <f>'Vessel to complete'!AA14</f>
        <v>0</v>
      </c>
      <c r="P13" s="129">
        <f>'Vessel to complete'!AB14</f>
        <v>0</v>
      </c>
      <c r="Q13" s="128" t="e">
        <f>'Vessel to complete'!AC14</f>
        <v>#DIV/0!</v>
      </c>
    </row>
    <row r="14" spans="1:27" ht="16" x14ac:dyDescent="0.3">
      <c r="A14" s="23" t="str">
        <f>IF('Vessel to complete'!C15&gt;0,'Vessel to complete'!C15, "" )</f>
        <v/>
      </c>
      <c r="B14" s="130" t="e">
        <f>'Vessel to complete'!H15</f>
        <v>#DIV/0!</v>
      </c>
      <c r="C14" s="117">
        <f>'Vessel to complete'!I15</f>
        <v>0</v>
      </c>
      <c r="D14" s="115">
        <f>'Vessel to complete'!J15</f>
        <v>0</v>
      </c>
      <c r="E14" s="116" t="e">
        <f>'Vessel to complete'!K15</f>
        <v>#DIV/0!</v>
      </c>
      <c r="F14" s="131" t="e">
        <f>'Vessel to complete'!N15</f>
        <v>#DIV/0!</v>
      </c>
      <c r="G14" s="121">
        <f>'Vessel to complete'!O15</f>
        <v>0</v>
      </c>
      <c r="H14" s="121">
        <f>'Vessel to complete'!P15</f>
        <v>0</v>
      </c>
      <c r="I14" s="120" t="e">
        <f>'Vessel to complete'!Q15</f>
        <v>#DIV/0!</v>
      </c>
      <c r="J14" s="132" t="e">
        <f>'Vessel to complete'!T15</f>
        <v>#DIV/0!</v>
      </c>
      <c r="K14" s="125">
        <f>'Vessel to complete'!U15</f>
        <v>0</v>
      </c>
      <c r="L14" s="125">
        <f>'Vessel to complete'!V15</f>
        <v>0</v>
      </c>
      <c r="M14" s="124" t="e">
        <f>'Vessel to complete'!W15</f>
        <v>#DIV/0!</v>
      </c>
      <c r="N14" s="133" t="e">
        <f>'Vessel to complete'!Z15</f>
        <v>#DIV/0!</v>
      </c>
      <c r="O14" s="129">
        <f>'Vessel to complete'!AA15</f>
        <v>0</v>
      </c>
      <c r="P14" s="129">
        <f>'Vessel to complete'!AB15</f>
        <v>0</v>
      </c>
      <c r="Q14" s="128" t="e">
        <f>'Vessel to complete'!AC15</f>
        <v>#DIV/0!</v>
      </c>
    </row>
    <row r="15" spans="1:27" ht="16" x14ac:dyDescent="0.3">
      <c r="A15" s="23" t="str">
        <f>IF('Vessel to complete'!C16&gt;0,'Vessel to complete'!C16, "" )</f>
        <v/>
      </c>
      <c r="B15" s="130" t="e">
        <f>'Vessel to complete'!H16</f>
        <v>#DIV/0!</v>
      </c>
      <c r="C15" s="117">
        <f>'Vessel to complete'!I16</f>
        <v>0</v>
      </c>
      <c r="D15" s="115">
        <f>'Vessel to complete'!J16</f>
        <v>0</v>
      </c>
      <c r="E15" s="116" t="e">
        <f>'Vessel to complete'!K16</f>
        <v>#DIV/0!</v>
      </c>
      <c r="F15" s="131" t="e">
        <f>'Vessel to complete'!N16</f>
        <v>#DIV/0!</v>
      </c>
      <c r="G15" s="121">
        <f>'Vessel to complete'!O16</f>
        <v>0</v>
      </c>
      <c r="H15" s="121">
        <f>'Vessel to complete'!P16</f>
        <v>0</v>
      </c>
      <c r="I15" s="120" t="e">
        <f>'Vessel to complete'!Q16</f>
        <v>#DIV/0!</v>
      </c>
      <c r="J15" s="132" t="e">
        <f>'Vessel to complete'!T16</f>
        <v>#DIV/0!</v>
      </c>
      <c r="K15" s="125">
        <f>'Vessel to complete'!U16</f>
        <v>0</v>
      </c>
      <c r="L15" s="125">
        <f>'Vessel to complete'!V16</f>
        <v>0</v>
      </c>
      <c r="M15" s="124" t="e">
        <f>'Vessel to complete'!W16</f>
        <v>#DIV/0!</v>
      </c>
      <c r="N15" s="133" t="e">
        <f>'Vessel to complete'!Z16</f>
        <v>#DIV/0!</v>
      </c>
      <c r="O15" s="129">
        <f>'Vessel to complete'!AA16</f>
        <v>0</v>
      </c>
      <c r="P15" s="129">
        <f>'Vessel to complete'!AB16</f>
        <v>0</v>
      </c>
      <c r="Q15" s="128" t="e">
        <f>'Vessel to complete'!AC16</f>
        <v>#DIV/0!</v>
      </c>
    </row>
    <row r="16" spans="1:27" ht="16" x14ac:dyDescent="0.3">
      <c r="A16" s="23" t="str">
        <f>IF('Vessel to complete'!C17&gt;0,'Vessel to complete'!C17, "" )</f>
        <v/>
      </c>
      <c r="B16" s="130" t="e">
        <f>'Vessel to complete'!H17</f>
        <v>#DIV/0!</v>
      </c>
      <c r="C16" s="117">
        <f>'Vessel to complete'!I17</f>
        <v>0</v>
      </c>
      <c r="D16" s="115">
        <f>'Vessel to complete'!J17</f>
        <v>0</v>
      </c>
      <c r="E16" s="116" t="e">
        <f>'Vessel to complete'!K17</f>
        <v>#DIV/0!</v>
      </c>
      <c r="F16" s="131" t="e">
        <f>'Vessel to complete'!N17</f>
        <v>#DIV/0!</v>
      </c>
      <c r="G16" s="121">
        <f>'Vessel to complete'!O17</f>
        <v>0</v>
      </c>
      <c r="H16" s="121">
        <f>'Vessel to complete'!P17</f>
        <v>0</v>
      </c>
      <c r="I16" s="120" t="e">
        <f>'Vessel to complete'!Q17</f>
        <v>#DIV/0!</v>
      </c>
      <c r="J16" s="132" t="e">
        <f>'Vessel to complete'!T17</f>
        <v>#DIV/0!</v>
      </c>
      <c r="K16" s="125">
        <f>'Vessel to complete'!U17</f>
        <v>0</v>
      </c>
      <c r="L16" s="125">
        <f>'Vessel to complete'!V17</f>
        <v>0</v>
      </c>
      <c r="M16" s="124" t="e">
        <f>'Vessel to complete'!W17</f>
        <v>#DIV/0!</v>
      </c>
      <c r="N16" s="133" t="e">
        <f>'Vessel to complete'!Z17</f>
        <v>#DIV/0!</v>
      </c>
      <c r="O16" s="129">
        <f>'Vessel to complete'!AA17</f>
        <v>0</v>
      </c>
      <c r="P16" s="129">
        <f>'Vessel to complete'!AB17</f>
        <v>0</v>
      </c>
      <c r="Q16" s="128" t="e">
        <f>'Vessel to complete'!AC17</f>
        <v>#DIV/0!</v>
      </c>
    </row>
    <row r="17" spans="1:17" ht="16" x14ac:dyDescent="0.3">
      <c r="A17" s="23" t="str">
        <f>IF('Vessel to complete'!C18&gt;0,'Vessel to complete'!C18, "" )</f>
        <v/>
      </c>
      <c r="B17" s="130" t="e">
        <f>'Vessel to complete'!H18</f>
        <v>#DIV/0!</v>
      </c>
      <c r="C17" s="117">
        <f>'Vessel to complete'!I18</f>
        <v>0</v>
      </c>
      <c r="D17" s="115">
        <f>'Vessel to complete'!J18</f>
        <v>0</v>
      </c>
      <c r="E17" s="116" t="e">
        <f>'Vessel to complete'!K18</f>
        <v>#DIV/0!</v>
      </c>
      <c r="F17" s="131" t="e">
        <f>'Vessel to complete'!N18</f>
        <v>#DIV/0!</v>
      </c>
      <c r="G17" s="121">
        <f>'Vessel to complete'!O18</f>
        <v>0</v>
      </c>
      <c r="H17" s="121">
        <f>'Vessel to complete'!P18</f>
        <v>0</v>
      </c>
      <c r="I17" s="120" t="e">
        <f>'Vessel to complete'!Q18</f>
        <v>#DIV/0!</v>
      </c>
      <c r="J17" s="132" t="e">
        <f>'Vessel to complete'!T18</f>
        <v>#DIV/0!</v>
      </c>
      <c r="K17" s="125">
        <f>'Vessel to complete'!U18</f>
        <v>0</v>
      </c>
      <c r="L17" s="125">
        <f>'Vessel to complete'!V18</f>
        <v>0</v>
      </c>
      <c r="M17" s="124" t="e">
        <f>'Vessel to complete'!W18</f>
        <v>#DIV/0!</v>
      </c>
      <c r="N17" s="133" t="e">
        <f>'Vessel to complete'!Z18</f>
        <v>#DIV/0!</v>
      </c>
      <c r="O17" s="129">
        <f>'Vessel to complete'!AA18</f>
        <v>0</v>
      </c>
      <c r="P17" s="129">
        <f>'Vessel to complete'!AB18</f>
        <v>0</v>
      </c>
      <c r="Q17" s="128" t="e">
        <f>'Vessel to complete'!AC18</f>
        <v>#DIV/0!</v>
      </c>
    </row>
    <row r="18" spans="1:17" ht="16" x14ac:dyDescent="0.3">
      <c r="A18" s="23" t="str">
        <f>IF('Vessel to complete'!C19&gt;0,'Vessel to complete'!C19, "" )</f>
        <v/>
      </c>
      <c r="B18" s="130" t="e">
        <f>'Vessel to complete'!H19</f>
        <v>#DIV/0!</v>
      </c>
      <c r="C18" s="117">
        <f>'Vessel to complete'!I19</f>
        <v>0</v>
      </c>
      <c r="D18" s="115">
        <f>'Vessel to complete'!J19</f>
        <v>0</v>
      </c>
      <c r="E18" s="116" t="e">
        <f>'Vessel to complete'!K19</f>
        <v>#DIV/0!</v>
      </c>
      <c r="F18" s="131" t="e">
        <f>'Vessel to complete'!N19</f>
        <v>#DIV/0!</v>
      </c>
      <c r="G18" s="121">
        <f>'Vessel to complete'!O19</f>
        <v>0</v>
      </c>
      <c r="H18" s="121">
        <f>'Vessel to complete'!P19</f>
        <v>0</v>
      </c>
      <c r="I18" s="120" t="e">
        <f>'Vessel to complete'!Q19</f>
        <v>#DIV/0!</v>
      </c>
      <c r="J18" s="132" t="e">
        <f>'Vessel to complete'!T19</f>
        <v>#DIV/0!</v>
      </c>
      <c r="K18" s="125">
        <f>'Vessel to complete'!U19</f>
        <v>0</v>
      </c>
      <c r="L18" s="125">
        <f>'Vessel to complete'!V19</f>
        <v>0</v>
      </c>
      <c r="M18" s="124" t="e">
        <f>'Vessel to complete'!W19</f>
        <v>#DIV/0!</v>
      </c>
      <c r="N18" s="133" t="e">
        <f>'Vessel to complete'!Z19</f>
        <v>#DIV/0!</v>
      </c>
      <c r="O18" s="129">
        <f>'Vessel to complete'!AA19</f>
        <v>0</v>
      </c>
      <c r="P18" s="129">
        <f>'Vessel to complete'!AB19</f>
        <v>0</v>
      </c>
      <c r="Q18" s="128" t="e">
        <f>'Vessel to complete'!AC19</f>
        <v>#DIV/0!</v>
      </c>
    </row>
    <row r="19" spans="1:17" ht="16" x14ac:dyDescent="0.3">
      <c r="A19" s="23" t="str">
        <f>IF('Vessel to complete'!C20&gt;0,'Vessel to complete'!C20, "" )</f>
        <v/>
      </c>
      <c r="B19" s="130" t="e">
        <f>'Vessel to complete'!H20</f>
        <v>#DIV/0!</v>
      </c>
      <c r="C19" s="117">
        <f>'Vessel to complete'!I20</f>
        <v>0</v>
      </c>
      <c r="D19" s="115">
        <f>'Vessel to complete'!J20</f>
        <v>0</v>
      </c>
      <c r="E19" s="116" t="e">
        <f>'Vessel to complete'!K20</f>
        <v>#DIV/0!</v>
      </c>
      <c r="F19" s="131" t="e">
        <f>'Vessel to complete'!N20</f>
        <v>#DIV/0!</v>
      </c>
      <c r="G19" s="121">
        <f>'Vessel to complete'!O20</f>
        <v>0</v>
      </c>
      <c r="H19" s="121">
        <f>'Vessel to complete'!P20</f>
        <v>0</v>
      </c>
      <c r="I19" s="120" t="e">
        <f>'Vessel to complete'!Q20</f>
        <v>#DIV/0!</v>
      </c>
      <c r="J19" s="132" t="e">
        <f>'Vessel to complete'!T20</f>
        <v>#DIV/0!</v>
      </c>
      <c r="K19" s="125">
        <f>'Vessel to complete'!U20</f>
        <v>0</v>
      </c>
      <c r="L19" s="125">
        <f>'Vessel to complete'!V20</f>
        <v>0</v>
      </c>
      <c r="M19" s="124" t="e">
        <f>'Vessel to complete'!W20</f>
        <v>#DIV/0!</v>
      </c>
      <c r="N19" s="133" t="e">
        <f>'Vessel to complete'!Z20</f>
        <v>#DIV/0!</v>
      </c>
      <c r="O19" s="129">
        <f>'Vessel to complete'!AA20</f>
        <v>0</v>
      </c>
      <c r="P19" s="129">
        <f>'Vessel to complete'!AB20</f>
        <v>0</v>
      </c>
      <c r="Q19" s="128" t="e">
        <f>'Vessel to complete'!AC20</f>
        <v>#DIV/0!</v>
      </c>
    </row>
    <row r="20" spans="1:17" ht="16" x14ac:dyDescent="0.3">
      <c r="A20" s="23" t="str">
        <f>IF('Vessel to complete'!C21&gt;0,'Vessel to complete'!C21, "" )</f>
        <v/>
      </c>
      <c r="B20" s="130" t="e">
        <f>'Vessel to complete'!H21</f>
        <v>#DIV/0!</v>
      </c>
      <c r="C20" s="117">
        <f>'Vessel to complete'!I21</f>
        <v>0</v>
      </c>
      <c r="D20" s="115">
        <f>'Vessel to complete'!J21</f>
        <v>0</v>
      </c>
      <c r="E20" s="116" t="e">
        <f>'Vessel to complete'!K21</f>
        <v>#DIV/0!</v>
      </c>
      <c r="F20" s="131" t="e">
        <f>'Vessel to complete'!N21</f>
        <v>#DIV/0!</v>
      </c>
      <c r="G20" s="121">
        <f>'Vessel to complete'!O21</f>
        <v>0</v>
      </c>
      <c r="H20" s="121">
        <f>'Vessel to complete'!P21</f>
        <v>0</v>
      </c>
      <c r="I20" s="120" t="e">
        <f>'Vessel to complete'!Q21</f>
        <v>#DIV/0!</v>
      </c>
      <c r="J20" s="132" t="e">
        <f>'Vessel to complete'!T21</f>
        <v>#DIV/0!</v>
      </c>
      <c r="K20" s="125">
        <f>'Vessel to complete'!U21</f>
        <v>0</v>
      </c>
      <c r="L20" s="125">
        <f>'Vessel to complete'!V21</f>
        <v>0</v>
      </c>
      <c r="M20" s="124" t="e">
        <f>'Vessel to complete'!W21</f>
        <v>#DIV/0!</v>
      </c>
      <c r="N20" s="133" t="e">
        <f>'Vessel to complete'!Z21</f>
        <v>#DIV/0!</v>
      </c>
      <c r="O20" s="129">
        <f>'Vessel to complete'!AA21</f>
        <v>0</v>
      </c>
      <c r="P20" s="129">
        <f>'Vessel to complete'!AB21</f>
        <v>0</v>
      </c>
      <c r="Q20" s="128" t="e">
        <f>'Vessel to complete'!AC21</f>
        <v>#DIV/0!</v>
      </c>
    </row>
    <row r="21" spans="1:17" ht="16" x14ac:dyDescent="0.3">
      <c r="A21" s="23" t="str">
        <f>IF('Vessel to complete'!C22&gt;0,'Vessel to complete'!C22, "" )</f>
        <v/>
      </c>
      <c r="B21" s="130" t="e">
        <f>'Vessel to complete'!H22</f>
        <v>#DIV/0!</v>
      </c>
      <c r="C21" s="117">
        <f>'Vessel to complete'!I22</f>
        <v>0</v>
      </c>
      <c r="D21" s="115">
        <f>'Vessel to complete'!J22</f>
        <v>0</v>
      </c>
      <c r="E21" s="116" t="e">
        <f>'Vessel to complete'!K22</f>
        <v>#DIV/0!</v>
      </c>
      <c r="F21" s="131" t="e">
        <f>'Vessel to complete'!N22</f>
        <v>#DIV/0!</v>
      </c>
      <c r="G21" s="121">
        <f>'Vessel to complete'!O22</f>
        <v>0</v>
      </c>
      <c r="H21" s="121">
        <f>'Vessel to complete'!P22</f>
        <v>0</v>
      </c>
      <c r="I21" s="120" t="e">
        <f>'Vessel to complete'!Q22</f>
        <v>#DIV/0!</v>
      </c>
      <c r="J21" s="132" t="e">
        <f>'Vessel to complete'!T22</f>
        <v>#DIV/0!</v>
      </c>
      <c r="K21" s="125">
        <f>'Vessel to complete'!U22</f>
        <v>0</v>
      </c>
      <c r="L21" s="125">
        <f>'Vessel to complete'!V22</f>
        <v>0</v>
      </c>
      <c r="M21" s="124" t="e">
        <f>'Vessel to complete'!W22</f>
        <v>#DIV/0!</v>
      </c>
      <c r="N21" s="133" t="e">
        <f>'Vessel to complete'!Z22</f>
        <v>#DIV/0!</v>
      </c>
      <c r="O21" s="129">
        <f>'Vessel to complete'!AA22</f>
        <v>0</v>
      </c>
      <c r="P21" s="129">
        <f>'Vessel to complete'!AB22</f>
        <v>0</v>
      </c>
      <c r="Q21" s="128" t="e">
        <f>'Vessel to complete'!AC22</f>
        <v>#DIV/0!</v>
      </c>
    </row>
    <row r="22" spans="1:17" ht="16" x14ac:dyDescent="0.3">
      <c r="A22" s="23" t="str">
        <f>IF('Vessel to complete'!C23&gt;0,'Vessel to complete'!C23, "" )</f>
        <v/>
      </c>
      <c r="B22" s="130" t="e">
        <f>'Vessel to complete'!H23</f>
        <v>#DIV/0!</v>
      </c>
      <c r="C22" s="117">
        <f>'Vessel to complete'!I23</f>
        <v>0</v>
      </c>
      <c r="D22" s="115">
        <f>'Vessel to complete'!J23</f>
        <v>0</v>
      </c>
      <c r="E22" s="116" t="e">
        <f>'Vessel to complete'!K23</f>
        <v>#DIV/0!</v>
      </c>
      <c r="F22" s="131" t="e">
        <f>'Vessel to complete'!N23</f>
        <v>#DIV/0!</v>
      </c>
      <c r="G22" s="121">
        <f>'Vessel to complete'!O23</f>
        <v>0</v>
      </c>
      <c r="H22" s="121">
        <f>'Vessel to complete'!P23</f>
        <v>0</v>
      </c>
      <c r="I22" s="120" t="e">
        <f>'Vessel to complete'!Q23</f>
        <v>#DIV/0!</v>
      </c>
      <c r="J22" s="132" t="e">
        <f>'Vessel to complete'!T23</f>
        <v>#DIV/0!</v>
      </c>
      <c r="K22" s="125">
        <f>'Vessel to complete'!U23</f>
        <v>0</v>
      </c>
      <c r="L22" s="125">
        <f>'Vessel to complete'!V23</f>
        <v>0</v>
      </c>
      <c r="M22" s="124" t="e">
        <f>'Vessel to complete'!W23</f>
        <v>#DIV/0!</v>
      </c>
      <c r="N22" s="133" t="e">
        <f>'Vessel to complete'!Z23</f>
        <v>#DIV/0!</v>
      </c>
      <c r="O22" s="129">
        <f>'Vessel to complete'!AA23</f>
        <v>0</v>
      </c>
      <c r="P22" s="129">
        <f>'Vessel to complete'!AB23</f>
        <v>0</v>
      </c>
      <c r="Q22" s="128" t="e">
        <f>'Vessel to complete'!AC23</f>
        <v>#DIV/0!</v>
      </c>
    </row>
    <row r="23" spans="1:17" ht="16" x14ac:dyDescent="0.3">
      <c r="A23" s="23" t="str">
        <f>IF('Vessel to complete'!C24&gt;0,'Vessel to complete'!C24, "" )</f>
        <v/>
      </c>
      <c r="B23" s="130" t="e">
        <f>'Vessel to complete'!H24</f>
        <v>#DIV/0!</v>
      </c>
      <c r="C23" s="117">
        <f>'Vessel to complete'!I24</f>
        <v>0</v>
      </c>
      <c r="D23" s="115">
        <f>'Vessel to complete'!J24</f>
        <v>0</v>
      </c>
      <c r="E23" s="116" t="e">
        <f>'Vessel to complete'!K24</f>
        <v>#DIV/0!</v>
      </c>
      <c r="F23" s="131" t="e">
        <f>'Vessel to complete'!N24</f>
        <v>#DIV/0!</v>
      </c>
      <c r="G23" s="121">
        <f>'Vessel to complete'!O24</f>
        <v>0</v>
      </c>
      <c r="H23" s="121">
        <f>'Vessel to complete'!P24</f>
        <v>0</v>
      </c>
      <c r="I23" s="120" t="e">
        <f>'Vessel to complete'!Q24</f>
        <v>#DIV/0!</v>
      </c>
      <c r="J23" s="132" t="e">
        <f>'Vessel to complete'!T24</f>
        <v>#DIV/0!</v>
      </c>
      <c r="K23" s="125">
        <f>'Vessel to complete'!U24</f>
        <v>0</v>
      </c>
      <c r="L23" s="125">
        <f>'Vessel to complete'!V24</f>
        <v>0</v>
      </c>
      <c r="M23" s="124" t="e">
        <f>'Vessel to complete'!W24</f>
        <v>#DIV/0!</v>
      </c>
      <c r="N23" s="133" t="e">
        <f>'Vessel to complete'!Z24</f>
        <v>#DIV/0!</v>
      </c>
      <c r="O23" s="129">
        <f>'Vessel to complete'!AA24</f>
        <v>0</v>
      </c>
      <c r="P23" s="129">
        <f>'Vessel to complete'!AB24</f>
        <v>0</v>
      </c>
      <c r="Q23" s="128" t="e">
        <f>'Vessel to complete'!AC24</f>
        <v>#DIV/0!</v>
      </c>
    </row>
    <row r="24" spans="1:17" ht="16" x14ac:dyDescent="0.3">
      <c r="A24" s="23" t="str">
        <f>IF('Vessel to complete'!C25&gt;0,'Vessel to complete'!C25, "" )</f>
        <v/>
      </c>
      <c r="B24" s="130" t="e">
        <f>'Vessel to complete'!H25</f>
        <v>#DIV/0!</v>
      </c>
      <c r="C24" s="117">
        <f>'Vessel to complete'!I25</f>
        <v>0</v>
      </c>
      <c r="D24" s="115">
        <f>'Vessel to complete'!J25</f>
        <v>0</v>
      </c>
      <c r="E24" s="116" t="e">
        <f>'Vessel to complete'!K25</f>
        <v>#DIV/0!</v>
      </c>
      <c r="F24" s="131" t="e">
        <f>'Vessel to complete'!N25</f>
        <v>#DIV/0!</v>
      </c>
      <c r="G24" s="121">
        <f>'Vessel to complete'!O25</f>
        <v>0</v>
      </c>
      <c r="H24" s="121">
        <f>'Vessel to complete'!P25</f>
        <v>0</v>
      </c>
      <c r="I24" s="120" t="e">
        <f>'Vessel to complete'!Q25</f>
        <v>#DIV/0!</v>
      </c>
      <c r="J24" s="132" t="e">
        <f>'Vessel to complete'!T25</f>
        <v>#DIV/0!</v>
      </c>
      <c r="K24" s="125">
        <f>'Vessel to complete'!U25</f>
        <v>0</v>
      </c>
      <c r="L24" s="125">
        <f>'Vessel to complete'!V25</f>
        <v>0</v>
      </c>
      <c r="M24" s="124" t="e">
        <f>'Vessel to complete'!W25</f>
        <v>#DIV/0!</v>
      </c>
      <c r="N24" s="133" t="e">
        <f>'Vessel to complete'!Z25</f>
        <v>#DIV/0!</v>
      </c>
      <c r="O24" s="129">
        <f>'Vessel to complete'!AA25</f>
        <v>0</v>
      </c>
      <c r="P24" s="129">
        <f>'Vessel to complete'!AB25</f>
        <v>0</v>
      </c>
      <c r="Q24" s="128" t="e">
        <f>'Vessel to complete'!AC25</f>
        <v>#DIV/0!</v>
      </c>
    </row>
    <row r="25" spans="1:17" ht="16" x14ac:dyDescent="0.3">
      <c r="A25" s="23" t="str">
        <f>IF('Vessel to complete'!C26&gt;0,'Vessel to complete'!C26, "" )</f>
        <v/>
      </c>
      <c r="B25" s="130" t="e">
        <f>'Vessel to complete'!H26</f>
        <v>#DIV/0!</v>
      </c>
      <c r="C25" s="117">
        <f>'Vessel to complete'!I26</f>
        <v>0</v>
      </c>
      <c r="D25" s="115">
        <f>'Vessel to complete'!J26</f>
        <v>0</v>
      </c>
      <c r="E25" s="116" t="e">
        <f>'Vessel to complete'!K26</f>
        <v>#DIV/0!</v>
      </c>
      <c r="F25" s="131" t="e">
        <f>'Vessel to complete'!N26</f>
        <v>#DIV/0!</v>
      </c>
      <c r="G25" s="121">
        <f>'Vessel to complete'!O26</f>
        <v>0</v>
      </c>
      <c r="H25" s="121">
        <f>'Vessel to complete'!P26</f>
        <v>0</v>
      </c>
      <c r="I25" s="120" t="e">
        <f>'Vessel to complete'!Q26</f>
        <v>#DIV/0!</v>
      </c>
      <c r="J25" s="132" t="e">
        <f>'Vessel to complete'!T26</f>
        <v>#DIV/0!</v>
      </c>
      <c r="K25" s="125">
        <f>'Vessel to complete'!U26</f>
        <v>0</v>
      </c>
      <c r="L25" s="125">
        <f>'Vessel to complete'!V26</f>
        <v>0</v>
      </c>
      <c r="M25" s="124" t="e">
        <f>'Vessel to complete'!W26</f>
        <v>#DIV/0!</v>
      </c>
      <c r="N25" s="133" t="e">
        <f>'Vessel to complete'!Z26</f>
        <v>#DIV/0!</v>
      </c>
      <c r="O25" s="129">
        <f>'Vessel to complete'!AA26</f>
        <v>0</v>
      </c>
      <c r="P25" s="129">
        <f>'Vessel to complete'!AB26</f>
        <v>0</v>
      </c>
      <c r="Q25" s="128" t="e">
        <f>'Vessel to complete'!AC26</f>
        <v>#DIV/0!</v>
      </c>
    </row>
    <row r="26" spans="1:17" ht="16" x14ac:dyDescent="0.3">
      <c r="A26" s="23" t="str">
        <f>IF('Vessel to complete'!C27&gt;0,'Vessel to complete'!C27, "" )</f>
        <v/>
      </c>
      <c r="B26" s="130" t="e">
        <f>'Vessel to complete'!H27</f>
        <v>#DIV/0!</v>
      </c>
      <c r="C26" s="117">
        <f>'Vessel to complete'!I27</f>
        <v>0</v>
      </c>
      <c r="D26" s="115">
        <f>'Vessel to complete'!J27</f>
        <v>0</v>
      </c>
      <c r="E26" s="116" t="e">
        <f>'Vessel to complete'!K27</f>
        <v>#DIV/0!</v>
      </c>
      <c r="F26" s="131" t="e">
        <f>'Vessel to complete'!N27</f>
        <v>#DIV/0!</v>
      </c>
      <c r="G26" s="121">
        <f>'Vessel to complete'!O27</f>
        <v>0</v>
      </c>
      <c r="H26" s="121">
        <f>'Vessel to complete'!P27</f>
        <v>0</v>
      </c>
      <c r="I26" s="120" t="e">
        <f>'Vessel to complete'!Q27</f>
        <v>#DIV/0!</v>
      </c>
      <c r="J26" s="132" t="e">
        <f>'Vessel to complete'!T27</f>
        <v>#DIV/0!</v>
      </c>
      <c r="K26" s="125">
        <f>'Vessel to complete'!U27</f>
        <v>0</v>
      </c>
      <c r="L26" s="125">
        <f>'Vessel to complete'!V27</f>
        <v>0</v>
      </c>
      <c r="M26" s="124" t="e">
        <f>'Vessel to complete'!W27</f>
        <v>#DIV/0!</v>
      </c>
      <c r="N26" s="133" t="e">
        <f>'Vessel to complete'!Z27</f>
        <v>#DIV/0!</v>
      </c>
      <c r="O26" s="129">
        <f>'Vessel to complete'!AA27</f>
        <v>0</v>
      </c>
      <c r="P26" s="129">
        <f>'Vessel to complete'!AB27</f>
        <v>0</v>
      </c>
      <c r="Q26" s="128" t="e">
        <f>'Vessel to complete'!AC27</f>
        <v>#DIV/0!</v>
      </c>
    </row>
    <row r="27" spans="1:17" ht="16" x14ac:dyDescent="0.3">
      <c r="A27" s="23" t="str">
        <f>IF('Vessel to complete'!C28&gt;0,'Vessel to complete'!C28, "" )</f>
        <v/>
      </c>
      <c r="B27" s="130" t="e">
        <f>'Vessel to complete'!H28</f>
        <v>#DIV/0!</v>
      </c>
      <c r="C27" s="117">
        <f>'Vessel to complete'!I28</f>
        <v>0</v>
      </c>
      <c r="D27" s="115">
        <f>'Vessel to complete'!J28</f>
        <v>0</v>
      </c>
      <c r="E27" s="116" t="e">
        <f>'Vessel to complete'!K28</f>
        <v>#DIV/0!</v>
      </c>
      <c r="F27" s="131" t="e">
        <f>'Vessel to complete'!N28</f>
        <v>#DIV/0!</v>
      </c>
      <c r="G27" s="121">
        <f>'Vessel to complete'!O28</f>
        <v>0</v>
      </c>
      <c r="H27" s="121">
        <f>'Vessel to complete'!P28</f>
        <v>0</v>
      </c>
      <c r="I27" s="120" t="e">
        <f>'Vessel to complete'!Q28</f>
        <v>#DIV/0!</v>
      </c>
      <c r="J27" s="132" t="e">
        <f>'Vessel to complete'!T28</f>
        <v>#DIV/0!</v>
      </c>
      <c r="K27" s="125">
        <f>'Vessel to complete'!U28</f>
        <v>0</v>
      </c>
      <c r="L27" s="125">
        <f>'Vessel to complete'!V28</f>
        <v>0</v>
      </c>
      <c r="M27" s="124" t="e">
        <f>'Vessel to complete'!W28</f>
        <v>#DIV/0!</v>
      </c>
      <c r="N27" s="133" t="e">
        <f>'Vessel to complete'!Z28</f>
        <v>#DIV/0!</v>
      </c>
      <c r="O27" s="129">
        <f>'Vessel to complete'!AA28</f>
        <v>0</v>
      </c>
      <c r="P27" s="129">
        <f>'Vessel to complete'!AB28</f>
        <v>0</v>
      </c>
      <c r="Q27" s="128" t="e">
        <f>'Vessel to complete'!AC28</f>
        <v>#DIV/0!</v>
      </c>
    </row>
    <row r="28" spans="1:17" ht="16" x14ac:dyDescent="0.3">
      <c r="A28" s="23" t="str">
        <f>IF('Vessel to complete'!C29&gt;0,'Vessel to complete'!C29, "" )</f>
        <v/>
      </c>
      <c r="B28" s="130" t="e">
        <f>'Vessel to complete'!H29</f>
        <v>#DIV/0!</v>
      </c>
      <c r="C28" s="117">
        <f>'Vessel to complete'!I29</f>
        <v>0</v>
      </c>
      <c r="D28" s="115">
        <f>'Vessel to complete'!J29</f>
        <v>0</v>
      </c>
      <c r="E28" s="116" t="e">
        <f>'Vessel to complete'!K29</f>
        <v>#DIV/0!</v>
      </c>
      <c r="F28" s="131" t="e">
        <f>'Vessel to complete'!N29</f>
        <v>#DIV/0!</v>
      </c>
      <c r="G28" s="121">
        <f>'Vessel to complete'!O29</f>
        <v>0</v>
      </c>
      <c r="H28" s="121">
        <f>'Vessel to complete'!P29</f>
        <v>0</v>
      </c>
      <c r="I28" s="120" t="e">
        <f>'Vessel to complete'!Q29</f>
        <v>#DIV/0!</v>
      </c>
      <c r="J28" s="132" t="e">
        <f>'Vessel to complete'!T29</f>
        <v>#DIV/0!</v>
      </c>
      <c r="K28" s="125">
        <f>'Vessel to complete'!U29</f>
        <v>0</v>
      </c>
      <c r="L28" s="125">
        <f>'Vessel to complete'!V29</f>
        <v>0</v>
      </c>
      <c r="M28" s="124" t="e">
        <f>'Vessel to complete'!W29</f>
        <v>#DIV/0!</v>
      </c>
      <c r="N28" s="133" t="e">
        <f>'Vessel to complete'!Z29</f>
        <v>#DIV/0!</v>
      </c>
      <c r="O28" s="129">
        <f>'Vessel to complete'!AA29</f>
        <v>0</v>
      </c>
      <c r="P28" s="129">
        <f>'Vessel to complete'!AB29</f>
        <v>0</v>
      </c>
      <c r="Q28" s="128" t="e">
        <f>'Vessel to complete'!AC29</f>
        <v>#DIV/0!</v>
      </c>
    </row>
    <row r="29" spans="1:17" ht="16" x14ac:dyDescent="0.3">
      <c r="A29" s="23" t="str">
        <f>IF('Vessel to complete'!C30&gt;0,'Vessel to complete'!C30, "" )</f>
        <v/>
      </c>
      <c r="B29" s="130" t="e">
        <f>'Vessel to complete'!H30</f>
        <v>#DIV/0!</v>
      </c>
      <c r="C29" s="117">
        <f>'Vessel to complete'!I30</f>
        <v>0</v>
      </c>
      <c r="D29" s="115">
        <f>'Vessel to complete'!J30</f>
        <v>0</v>
      </c>
      <c r="E29" s="116" t="e">
        <f>'Vessel to complete'!K30</f>
        <v>#DIV/0!</v>
      </c>
      <c r="F29" s="131" t="e">
        <f>'Vessel to complete'!N30</f>
        <v>#DIV/0!</v>
      </c>
      <c r="G29" s="121">
        <f>'Vessel to complete'!O30</f>
        <v>0</v>
      </c>
      <c r="H29" s="121">
        <f>'Vessel to complete'!P30</f>
        <v>0</v>
      </c>
      <c r="I29" s="120" t="e">
        <f>'Vessel to complete'!Q30</f>
        <v>#DIV/0!</v>
      </c>
      <c r="J29" s="132" t="e">
        <f>'Vessel to complete'!T30</f>
        <v>#DIV/0!</v>
      </c>
      <c r="K29" s="125">
        <f>'Vessel to complete'!U30</f>
        <v>0</v>
      </c>
      <c r="L29" s="125">
        <f>'Vessel to complete'!V30</f>
        <v>0</v>
      </c>
      <c r="M29" s="124" t="e">
        <f>'Vessel to complete'!W30</f>
        <v>#DIV/0!</v>
      </c>
      <c r="N29" s="133" t="e">
        <f>'Vessel to complete'!Z30</f>
        <v>#DIV/0!</v>
      </c>
      <c r="O29" s="129">
        <f>'Vessel to complete'!AA30</f>
        <v>0</v>
      </c>
      <c r="P29" s="129">
        <f>'Vessel to complete'!AB30</f>
        <v>0</v>
      </c>
      <c r="Q29" s="128" t="e">
        <f>'Vessel to complete'!AC30</f>
        <v>#DIV/0!</v>
      </c>
    </row>
    <row r="30" spans="1:17" ht="16" x14ac:dyDescent="0.3">
      <c r="A30" s="23" t="str">
        <f>IF('Vessel to complete'!C31&gt;0,'Vessel to complete'!C31, "" )</f>
        <v/>
      </c>
      <c r="B30" s="130" t="e">
        <f>'Vessel to complete'!H31</f>
        <v>#DIV/0!</v>
      </c>
      <c r="C30" s="117">
        <f>'Vessel to complete'!I31</f>
        <v>0</v>
      </c>
      <c r="D30" s="115">
        <f>'Vessel to complete'!J31</f>
        <v>0</v>
      </c>
      <c r="E30" s="116" t="e">
        <f>'Vessel to complete'!K31</f>
        <v>#DIV/0!</v>
      </c>
      <c r="F30" s="131" t="e">
        <f>'Vessel to complete'!N31</f>
        <v>#DIV/0!</v>
      </c>
      <c r="G30" s="121">
        <f>'Vessel to complete'!O31</f>
        <v>0</v>
      </c>
      <c r="H30" s="121">
        <f>'Vessel to complete'!P31</f>
        <v>0</v>
      </c>
      <c r="I30" s="120" t="e">
        <f>'Vessel to complete'!Q31</f>
        <v>#DIV/0!</v>
      </c>
      <c r="J30" s="132" t="e">
        <f>'Vessel to complete'!T31</f>
        <v>#DIV/0!</v>
      </c>
      <c r="K30" s="125">
        <f>'Vessel to complete'!U31</f>
        <v>0</v>
      </c>
      <c r="L30" s="125">
        <f>'Vessel to complete'!V31</f>
        <v>0</v>
      </c>
      <c r="M30" s="124" t="e">
        <f>'Vessel to complete'!W31</f>
        <v>#DIV/0!</v>
      </c>
      <c r="N30" s="133" t="e">
        <f>'Vessel to complete'!Z31</f>
        <v>#DIV/0!</v>
      </c>
      <c r="O30" s="129">
        <f>'Vessel to complete'!AA31</f>
        <v>0</v>
      </c>
      <c r="P30" s="129">
        <f>'Vessel to complete'!AB31</f>
        <v>0</v>
      </c>
      <c r="Q30" s="128" t="e">
        <f>'Vessel to complete'!AC31</f>
        <v>#DIV/0!</v>
      </c>
    </row>
    <row r="31" spans="1:17" ht="16" x14ac:dyDescent="0.3">
      <c r="A31" s="23" t="str">
        <f>IF('Vessel to complete'!C32&gt;0,'Vessel to complete'!C32, "" )</f>
        <v/>
      </c>
      <c r="B31" s="130" t="e">
        <f>'Vessel to complete'!H32</f>
        <v>#DIV/0!</v>
      </c>
      <c r="C31" s="117">
        <f>'Vessel to complete'!I32</f>
        <v>0</v>
      </c>
      <c r="D31" s="115">
        <f>'Vessel to complete'!J32</f>
        <v>0</v>
      </c>
      <c r="E31" s="116" t="e">
        <f>'Vessel to complete'!K32</f>
        <v>#DIV/0!</v>
      </c>
      <c r="F31" s="131" t="e">
        <f>'Vessel to complete'!N32</f>
        <v>#DIV/0!</v>
      </c>
      <c r="G31" s="121">
        <f>'Vessel to complete'!O32</f>
        <v>0</v>
      </c>
      <c r="H31" s="121">
        <f>'Vessel to complete'!P32</f>
        <v>0</v>
      </c>
      <c r="I31" s="120" t="e">
        <f>'Vessel to complete'!Q32</f>
        <v>#DIV/0!</v>
      </c>
      <c r="J31" s="132" t="e">
        <f>'Vessel to complete'!T32</f>
        <v>#DIV/0!</v>
      </c>
      <c r="K31" s="125">
        <f>'Vessel to complete'!U32</f>
        <v>0</v>
      </c>
      <c r="L31" s="125">
        <f>'Vessel to complete'!V32</f>
        <v>0</v>
      </c>
      <c r="M31" s="124" t="e">
        <f>'Vessel to complete'!W32</f>
        <v>#DIV/0!</v>
      </c>
      <c r="N31" s="133" t="e">
        <f>'Vessel to complete'!Z32</f>
        <v>#DIV/0!</v>
      </c>
      <c r="O31" s="129">
        <f>'Vessel to complete'!AA32</f>
        <v>0</v>
      </c>
      <c r="P31" s="129">
        <f>'Vessel to complete'!AB32</f>
        <v>0</v>
      </c>
      <c r="Q31" s="128" t="e">
        <f>'Vessel to complete'!AC32</f>
        <v>#DIV/0!</v>
      </c>
    </row>
    <row r="32" spans="1:17" ht="16" x14ac:dyDescent="0.3">
      <c r="A32" s="23" t="str">
        <f>IF('Vessel to complete'!C33&gt;0,'Vessel to complete'!C33, "" )</f>
        <v/>
      </c>
      <c r="B32" s="130" t="e">
        <f>'Vessel to complete'!H33</f>
        <v>#DIV/0!</v>
      </c>
      <c r="C32" s="117">
        <f>'Vessel to complete'!I33</f>
        <v>0</v>
      </c>
      <c r="D32" s="115">
        <f>'Vessel to complete'!J33</f>
        <v>0</v>
      </c>
      <c r="E32" s="116" t="e">
        <f>'Vessel to complete'!K33</f>
        <v>#DIV/0!</v>
      </c>
      <c r="F32" s="131" t="e">
        <f>'Vessel to complete'!N33</f>
        <v>#DIV/0!</v>
      </c>
      <c r="G32" s="121">
        <f>'Vessel to complete'!O33</f>
        <v>0</v>
      </c>
      <c r="H32" s="121">
        <f>'Vessel to complete'!P33</f>
        <v>0</v>
      </c>
      <c r="I32" s="120" t="e">
        <f>'Vessel to complete'!Q33</f>
        <v>#DIV/0!</v>
      </c>
      <c r="J32" s="132" t="e">
        <f>'Vessel to complete'!T33</f>
        <v>#DIV/0!</v>
      </c>
      <c r="K32" s="125">
        <f>'Vessel to complete'!U33</f>
        <v>0</v>
      </c>
      <c r="L32" s="125">
        <f>'Vessel to complete'!V33</f>
        <v>0</v>
      </c>
      <c r="M32" s="124" t="e">
        <f>'Vessel to complete'!W33</f>
        <v>#DIV/0!</v>
      </c>
      <c r="N32" s="133" t="e">
        <f>'Vessel to complete'!Z33</f>
        <v>#DIV/0!</v>
      </c>
      <c r="O32" s="129">
        <f>'Vessel to complete'!AA33</f>
        <v>0</v>
      </c>
      <c r="P32" s="129">
        <f>'Vessel to complete'!AB33</f>
        <v>0</v>
      </c>
      <c r="Q32" s="128" t="e">
        <f>'Vessel to complete'!AC33</f>
        <v>#DIV/0!</v>
      </c>
    </row>
    <row r="33" spans="1:17" ht="16" x14ac:dyDescent="0.3">
      <c r="A33" s="23" t="str">
        <f>IF('Vessel to complete'!C34&gt;0,'Vessel to complete'!C34, "" )</f>
        <v/>
      </c>
      <c r="B33" s="130" t="e">
        <f>'Vessel to complete'!H34</f>
        <v>#DIV/0!</v>
      </c>
      <c r="C33" s="117">
        <f>'Vessel to complete'!I34</f>
        <v>0</v>
      </c>
      <c r="D33" s="115">
        <f>'Vessel to complete'!J34</f>
        <v>0</v>
      </c>
      <c r="E33" s="116" t="e">
        <f>'Vessel to complete'!K34</f>
        <v>#DIV/0!</v>
      </c>
      <c r="F33" s="131" t="e">
        <f>'Vessel to complete'!N34</f>
        <v>#DIV/0!</v>
      </c>
      <c r="G33" s="121">
        <f>'Vessel to complete'!O34</f>
        <v>0</v>
      </c>
      <c r="H33" s="121">
        <f>'Vessel to complete'!P34</f>
        <v>0</v>
      </c>
      <c r="I33" s="120" t="e">
        <f>'Vessel to complete'!Q34</f>
        <v>#DIV/0!</v>
      </c>
      <c r="J33" s="132" t="e">
        <f>'Vessel to complete'!T34</f>
        <v>#DIV/0!</v>
      </c>
      <c r="K33" s="125">
        <f>'Vessel to complete'!U34</f>
        <v>0</v>
      </c>
      <c r="L33" s="125">
        <f>'Vessel to complete'!V34</f>
        <v>0</v>
      </c>
      <c r="M33" s="124" t="e">
        <f>'Vessel to complete'!W34</f>
        <v>#DIV/0!</v>
      </c>
      <c r="N33" s="133" t="e">
        <f>'Vessel to complete'!Z34</f>
        <v>#DIV/0!</v>
      </c>
      <c r="O33" s="129">
        <f>'Vessel to complete'!AA34</f>
        <v>0</v>
      </c>
      <c r="P33" s="129">
        <f>'Vessel to complete'!AB34</f>
        <v>0</v>
      </c>
      <c r="Q33" s="128" t="e">
        <f>'Vessel to complete'!AC34</f>
        <v>#DIV/0!</v>
      </c>
    </row>
    <row r="34" spans="1:17" ht="16" x14ac:dyDescent="0.3">
      <c r="A34" s="23" t="str">
        <f>IF('Vessel to complete'!C35&gt;0,'Vessel to complete'!C35, "" )</f>
        <v/>
      </c>
      <c r="B34" s="130" t="e">
        <f>'Vessel to complete'!H35</f>
        <v>#DIV/0!</v>
      </c>
      <c r="C34" s="117">
        <f>'Vessel to complete'!I35</f>
        <v>0</v>
      </c>
      <c r="D34" s="115">
        <f>'Vessel to complete'!J35</f>
        <v>0</v>
      </c>
      <c r="E34" s="116" t="e">
        <f>'Vessel to complete'!K35</f>
        <v>#DIV/0!</v>
      </c>
      <c r="F34" s="131" t="e">
        <f>'Vessel to complete'!N35</f>
        <v>#DIV/0!</v>
      </c>
      <c r="G34" s="121">
        <f>'Vessel to complete'!O35</f>
        <v>0</v>
      </c>
      <c r="H34" s="121">
        <f>'Vessel to complete'!P35</f>
        <v>0</v>
      </c>
      <c r="I34" s="120" t="e">
        <f>'Vessel to complete'!Q35</f>
        <v>#DIV/0!</v>
      </c>
      <c r="J34" s="132" t="e">
        <f>'Vessel to complete'!T35</f>
        <v>#DIV/0!</v>
      </c>
      <c r="K34" s="125">
        <f>'Vessel to complete'!U35</f>
        <v>0</v>
      </c>
      <c r="L34" s="125">
        <f>'Vessel to complete'!V35</f>
        <v>0</v>
      </c>
      <c r="M34" s="124" t="e">
        <f>'Vessel to complete'!W35</f>
        <v>#DIV/0!</v>
      </c>
      <c r="N34" s="133" t="e">
        <f>'Vessel to complete'!Z35</f>
        <v>#DIV/0!</v>
      </c>
      <c r="O34" s="129">
        <f>'Vessel to complete'!AA35</f>
        <v>0</v>
      </c>
      <c r="P34" s="129">
        <f>'Vessel to complete'!AB35</f>
        <v>0</v>
      </c>
      <c r="Q34" s="128" t="e">
        <f>'Vessel to complete'!AC35</f>
        <v>#DIV/0!</v>
      </c>
    </row>
    <row r="35" spans="1:17" ht="16" x14ac:dyDescent="0.3">
      <c r="A35" s="23" t="str">
        <f>IF('Vessel to complete'!C36&gt;0,'Vessel to complete'!C36, "" )</f>
        <v/>
      </c>
      <c r="B35" s="130" t="e">
        <f>'Vessel to complete'!H36</f>
        <v>#DIV/0!</v>
      </c>
      <c r="C35" s="117">
        <f>'Vessel to complete'!I36</f>
        <v>0</v>
      </c>
      <c r="D35" s="115">
        <f>'Vessel to complete'!J36</f>
        <v>0</v>
      </c>
      <c r="E35" s="116" t="e">
        <f>'Vessel to complete'!K36</f>
        <v>#DIV/0!</v>
      </c>
      <c r="F35" s="131" t="e">
        <f>'Vessel to complete'!N36</f>
        <v>#DIV/0!</v>
      </c>
      <c r="G35" s="121">
        <f>'Vessel to complete'!O36</f>
        <v>0</v>
      </c>
      <c r="H35" s="121">
        <f>'Vessel to complete'!P36</f>
        <v>0</v>
      </c>
      <c r="I35" s="120" t="e">
        <f>'Vessel to complete'!Q36</f>
        <v>#DIV/0!</v>
      </c>
      <c r="J35" s="132" t="e">
        <f>'Vessel to complete'!T36</f>
        <v>#DIV/0!</v>
      </c>
      <c r="K35" s="125">
        <f>'Vessel to complete'!U36</f>
        <v>0</v>
      </c>
      <c r="L35" s="125">
        <f>'Vessel to complete'!V36</f>
        <v>0</v>
      </c>
      <c r="M35" s="124" t="e">
        <f>'Vessel to complete'!W36</f>
        <v>#DIV/0!</v>
      </c>
      <c r="N35" s="133" t="e">
        <f>'Vessel to complete'!Z36</f>
        <v>#DIV/0!</v>
      </c>
      <c r="O35" s="129">
        <f>'Vessel to complete'!AA36</f>
        <v>0</v>
      </c>
      <c r="P35" s="129">
        <f>'Vessel to complete'!AB36</f>
        <v>0</v>
      </c>
      <c r="Q35" s="128" t="e">
        <f>'Vessel to complete'!AC36</f>
        <v>#DIV/0!</v>
      </c>
    </row>
    <row r="36" spans="1:17" ht="16" x14ac:dyDescent="0.3">
      <c r="A36" s="23" t="str">
        <f>IF('Vessel to complete'!C37&gt;0,'Vessel to complete'!C37, "" )</f>
        <v/>
      </c>
      <c r="B36" s="130" t="e">
        <f>'Vessel to complete'!H37</f>
        <v>#DIV/0!</v>
      </c>
      <c r="C36" s="117">
        <f>'Vessel to complete'!I37</f>
        <v>0</v>
      </c>
      <c r="D36" s="115">
        <f>'Vessel to complete'!J37</f>
        <v>0</v>
      </c>
      <c r="E36" s="116" t="e">
        <f>'Vessel to complete'!K37</f>
        <v>#DIV/0!</v>
      </c>
      <c r="F36" s="131" t="e">
        <f>'Vessel to complete'!N37</f>
        <v>#DIV/0!</v>
      </c>
      <c r="G36" s="121">
        <f>'Vessel to complete'!O37</f>
        <v>0</v>
      </c>
      <c r="H36" s="121">
        <f>'Vessel to complete'!P37</f>
        <v>0</v>
      </c>
      <c r="I36" s="120" t="e">
        <f>'Vessel to complete'!Q37</f>
        <v>#DIV/0!</v>
      </c>
      <c r="J36" s="132" t="e">
        <f>'Vessel to complete'!T37</f>
        <v>#DIV/0!</v>
      </c>
      <c r="K36" s="125">
        <f>'Vessel to complete'!U37</f>
        <v>0</v>
      </c>
      <c r="L36" s="125">
        <f>'Vessel to complete'!V37</f>
        <v>0</v>
      </c>
      <c r="M36" s="124" t="e">
        <f>'Vessel to complete'!W37</f>
        <v>#DIV/0!</v>
      </c>
      <c r="N36" s="133" t="e">
        <f>'Vessel to complete'!Z37</f>
        <v>#DIV/0!</v>
      </c>
      <c r="O36" s="129">
        <f>'Vessel to complete'!AA37</f>
        <v>0</v>
      </c>
      <c r="P36" s="129">
        <f>'Vessel to complete'!AB37</f>
        <v>0</v>
      </c>
      <c r="Q36" s="128" t="e">
        <f>'Vessel to complete'!AC37</f>
        <v>#DIV/0!</v>
      </c>
    </row>
    <row r="37" spans="1:17" ht="16" x14ac:dyDescent="0.3">
      <c r="A37" s="23" t="str">
        <f>IF('Vessel to complete'!C38&gt;0,'Vessel to complete'!C38, "" )</f>
        <v/>
      </c>
      <c r="B37" s="130" t="e">
        <f>'Vessel to complete'!H38</f>
        <v>#DIV/0!</v>
      </c>
      <c r="C37" s="117">
        <f>'Vessel to complete'!I38</f>
        <v>0</v>
      </c>
      <c r="D37" s="115">
        <f>'Vessel to complete'!J38</f>
        <v>0</v>
      </c>
      <c r="E37" s="116" t="e">
        <f>'Vessel to complete'!K38</f>
        <v>#DIV/0!</v>
      </c>
      <c r="F37" s="131" t="e">
        <f>'Vessel to complete'!N38</f>
        <v>#DIV/0!</v>
      </c>
      <c r="G37" s="121">
        <f>'Vessel to complete'!O38</f>
        <v>0</v>
      </c>
      <c r="H37" s="121">
        <f>'Vessel to complete'!P38</f>
        <v>0</v>
      </c>
      <c r="I37" s="120" t="e">
        <f>'Vessel to complete'!Q38</f>
        <v>#DIV/0!</v>
      </c>
      <c r="J37" s="132" t="e">
        <f>'Vessel to complete'!T38</f>
        <v>#DIV/0!</v>
      </c>
      <c r="K37" s="125">
        <f>'Vessel to complete'!U38</f>
        <v>0</v>
      </c>
      <c r="L37" s="125">
        <f>'Vessel to complete'!V38</f>
        <v>0</v>
      </c>
      <c r="M37" s="124" t="e">
        <f>'Vessel to complete'!W38</f>
        <v>#DIV/0!</v>
      </c>
      <c r="N37" s="133" t="e">
        <f>'Vessel to complete'!Z38</f>
        <v>#DIV/0!</v>
      </c>
      <c r="O37" s="129">
        <f>'Vessel to complete'!AA38</f>
        <v>0</v>
      </c>
      <c r="P37" s="129">
        <f>'Vessel to complete'!AB38</f>
        <v>0</v>
      </c>
      <c r="Q37" s="128" t="e">
        <f>'Vessel to complete'!AC38</f>
        <v>#DIV/0!</v>
      </c>
    </row>
    <row r="38" spans="1:17" ht="16" x14ac:dyDescent="0.3">
      <c r="A38" s="23" t="str">
        <f>IF('Vessel to complete'!C39&gt;0,'Vessel to complete'!C39, "" )</f>
        <v/>
      </c>
      <c r="B38" s="130" t="e">
        <f>'Vessel to complete'!H39</f>
        <v>#DIV/0!</v>
      </c>
      <c r="C38" s="117">
        <f>'Vessel to complete'!I39</f>
        <v>0</v>
      </c>
      <c r="D38" s="115">
        <f>'Vessel to complete'!J39</f>
        <v>0</v>
      </c>
      <c r="E38" s="116" t="e">
        <f>'Vessel to complete'!K39</f>
        <v>#DIV/0!</v>
      </c>
      <c r="F38" s="131" t="e">
        <f>'Vessel to complete'!N39</f>
        <v>#DIV/0!</v>
      </c>
      <c r="G38" s="121">
        <f>'Vessel to complete'!O39</f>
        <v>0</v>
      </c>
      <c r="H38" s="121">
        <f>'Vessel to complete'!P39</f>
        <v>0</v>
      </c>
      <c r="I38" s="120" t="e">
        <f>'Vessel to complete'!Q39</f>
        <v>#DIV/0!</v>
      </c>
      <c r="J38" s="132" t="e">
        <f>'Vessel to complete'!T39</f>
        <v>#DIV/0!</v>
      </c>
      <c r="K38" s="125">
        <f>'Vessel to complete'!U39</f>
        <v>0</v>
      </c>
      <c r="L38" s="125">
        <f>'Vessel to complete'!V39</f>
        <v>0</v>
      </c>
      <c r="M38" s="124" t="e">
        <f>'Vessel to complete'!W39</f>
        <v>#DIV/0!</v>
      </c>
      <c r="N38" s="133" t="e">
        <f>'Vessel to complete'!Z39</f>
        <v>#DIV/0!</v>
      </c>
      <c r="O38" s="129">
        <f>'Vessel to complete'!AA39</f>
        <v>0</v>
      </c>
      <c r="P38" s="129">
        <f>'Vessel to complete'!AB39</f>
        <v>0</v>
      </c>
      <c r="Q38" s="128" t="e">
        <f>'Vessel to complete'!AC39</f>
        <v>#DIV/0!</v>
      </c>
    </row>
  </sheetData>
  <sheetProtection algorithmName="SHA-512" hashValue="7U1JYd5L+yjM84fOCX932J7OI7ruDnwgCGDu4oEzqTk8pwcBHtG8ULhgZDaSVRMB9Q8+vuFyut4bvdg7dGnBrQ==" saltValue="l7rcJcd19jTeSIMwAl8m4Q==" spinCount="100000" sheet="1" objects="1" scenarios="1" selectLockedCells="1" selectUnlockedCells="1"/>
  <mergeCells count="2">
    <mergeCell ref="A1:AA1"/>
    <mergeCell ref="A2:K2"/>
  </mergeCells>
  <conditionalFormatting sqref="B9:B38">
    <cfRule type="containsErrors" dxfId="23" priority="10">
      <formula>ISERROR(B9)</formula>
    </cfRule>
  </conditionalFormatting>
  <conditionalFormatting sqref="E9:E38">
    <cfRule type="containsErrors" dxfId="22" priority="9">
      <formula>ISERROR(E9)</formula>
    </cfRule>
  </conditionalFormatting>
  <conditionalFormatting sqref="F9:F38">
    <cfRule type="containsErrors" dxfId="21" priority="7">
      <formula>ISERROR(F9)</formula>
    </cfRule>
  </conditionalFormatting>
  <conditionalFormatting sqref="I9:I38">
    <cfRule type="containsErrors" dxfId="20" priority="11">
      <formula>ISERROR(I9)</formula>
    </cfRule>
  </conditionalFormatting>
  <conditionalFormatting sqref="J9:J38">
    <cfRule type="containsErrors" dxfId="19" priority="3">
      <formula>ISERROR(J9)</formula>
    </cfRule>
  </conditionalFormatting>
  <conditionalFormatting sqref="M9:M38">
    <cfRule type="containsErrors" dxfId="18" priority="12">
      <formula>ISERROR(M9)</formula>
    </cfRule>
  </conditionalFormatting>
  <conditionalFormatting sqref="N9:N38">
    <cfRule type="containsErrors" dxfId="17" priority="2">
      <formula>ISERROR(N9)</formula>
    </cfRule>
  </conditionalFormatting>
  <conditionalFormatting sqref="Q9:Q38">
    <cfRule type="containsErrors" dxfId="16" priority="16">
      <formula>ISERROR(Q9)</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CE79-41EE-4B09-B594-572F85851DF3}">
  <dimension ref="A1:B17"/>
  <sheetViews>
    <sheetView workbookViewId="0">
      <selection activeCell="D10" sqref="D10"/>
    </sheetView>
  </sheetViews>
  <sheetFormatPr defaultRowHeight="14" x14ac:dyDescent="0.3"/>
  <cols>
    <col min="1" max="1" width="48.58203125" customWidth="1"/>
    <col min="2" max="2" width="36.58203125" customWidth="1"/>
  </cols>
  <sheetData>
    <row r="1" spans="1:2" ht="21.5" thickBot="1" x14ac:dyDescent="0.35">
      <c r="A1" s="168" t="s">
        <v>79</v>
      </c>
      <c r="B1" s="169"/>
    </row>
    <row r="2" spans="1:2" ht="21" x14ac:dyDescent="0.3">
      <c r="A2" s="10" t="s">
        <v>80</v>
      </c>
      <c r="B2" s="3"/>
    </row>
    <row r="3" spans="1:2" ht="45" customHeight="1" thickBot="1" x14ac:dyDescent="0.35">
      <c r="A3" s="4" t="s">
        <v>81</v>
      </c>
      <c r="B3" s="5" t="s">
        <v>82</v>
      </c>
    </row>
    <row r="4" spans="1:2" ht="45" customHeight="1" x14ac:dyDescent="0.3">
      <c r="A4" s="170" t="s">
        <v>83</v>
      </c>
      <c r="B4" s="171"/>
    </row>
    <row r="5" spans="1:2" ht="45" customHeight="1" x14ac:dyDescent="0.3">
      <c r="A5" s="6" t="s">
        <v>84</v>
      </c>
      <c r="B5" s="6" t="s">
        <v>85</v>
      </c>
    </row>
    <row r="6" spans="1:2" ht="45" customHeight="1" x14ac:dyDescent="0.3">
      <c r="A6" s="7" t="s">
        <v>86</v>
      </c>
      <c r="B6" s="8" t="s">
        <v>87</v>
      </c>
    </row>
    <row r="7" spans="1:2" ht="45" customHeight="1" x14ac:dyDescent="0.3">
      <c r="A7" s="7" t="s">
        <v>88</v>
      </c>
      <c r="B7" s="9" t="s">
        <v>87</v>
      </c>
    </row>
    <row r="8" spans="1:2" ht="45" customHeight="1" x14ac:dyDescent="0.3">
      <c r="A8" s="7" t="s">
        <v>89</v>
      </c>
      <c r="B8" s="9" t="s">
        <v>90</v>
      </c>
    </row>
    <row r="9" spans="1:2" ht="45" customHeight="1" x14ac:dyDescent="0.3">
      <c r="A9" s="7" t="s">
        <v>91</v>
      </c>
      <c r="B9" s="9" t="s">
        <v>92</v>
      </c>
    </row>
    <row r="10" spans="1:2" ht="45" customHeight="1" x14ac:dyDescent="0.3">
      <c r="A10" s="7" t="s">
        <v>93</v>
      </c>
      <c r="B10" s="9" t="s">
        <v>94</v>
      </c>
    </row>
    <row r="11" spans="1:2" ht="45" customHeight="1" x14ac:dyDescent="0.3">
      <c r="A11" s="7" t="s">
        <v>95</v>
      </c>
      <c r="B11" s="9" t="s">
        <v>96</v>
      </c>
    </row>
    <row r="12" spans="1:2" ht="45" customHeight="1" x14ac:dyDescent="0.3">
      <c r="A12" s="7" t="s">
        <v>97</v>
      </c>
      <c r="B12" s="9" t="s">
        <v>98</v>
      </c>
    </row>
    <row r="13" spans="1:2" ht="45" customHeight="1" x14ac:dyDescent="0.3">
      <c r="A13" s="7" t="s">
        <v>99</v>
      </c>
      <c r="B13" s="9" t="s">
        <v>100</v>
      </c>
    </row>
    <row r="14" spans="1:2" ht="45" customHeight="1" x14ac:dyDescent="0.3">
      <c r="A14" s="7" t="s">
        <v>101</v>
      </c>
      <c r="B14" s="9" t="s">
        <v>102</v>
      </c>
    </row>
    <row r="15" spans="1:2" ht="45" customHeight="1" x14ac:dyDescent="0.3">
      <c r="A15" s="7" t="s">
        <v>103</v>
      </c>
      <c r="B15" s="9" t="s">
        <v>104</v>
      </c>
    </row>
    <row r="16" spans="1:2" ht="45" customHeight="1" x14ac:dyDescent="0.3">
      <c r="A16" s="7" t="s">
        <v>105</v>
      </c>
      <c r="B16" s="36" t="s">
        <v>106</v>
      </c>
    </row>
    <row r="17" spans="1:2" ht="45" customHeight="1" x14ac:dyDescent="0.3">
      <c r="A17" s="7" t="s">
        <v>107</v>
      </c>
      <c r="B17" s="9" t="s">
        <v>108</v>
      </c>
    </row>
  </sheetData>
  <sheetProtection algorithmName="SHA-512" hashValue="MBFCfTSSPtmXS3VO36381G1Daw0N1ue1H/G9GvO7Mv8hwnHsRbxVa7sZh2rioxQk5WDniT7bvuZESj7w5xb3wg==" saltValue="DEO4DRD5k8wCgA8iNz2lvQ==" spinCount="100000" sheet="1" objects="1" scenarios="1"/>
  <mergeCells count="2">
    <mergeCell ref="A1:B1"/>
    <mergeCell ref="A4:B4"/>
  </mergeCells>
  <hyperlinks>
    <hyperlink ref="B7" r:id="rId1" xr:uid="{25B9C0D2-5AFD-4938-8AF3-9D1FC2B3D7A0}"/>
    <hyperlink ref="B8" r:id="rId2" display="mailto:ARPHS.HPO@adhb.govt.nz" xr:uid="{F55E56E5-38C6-4FA4-9C2C-896C81825888}"/>
    <hyperlink ref="B9" r:id="rId3" xr:uid="{3489B4EB-5627-4022-BFDE-629D8AED40FF}"/>
    <hyperlink ref="B10" r:id="rId4" xr:uid="{6F2B68DE-AD62-4AC3-9F26-CF656E118AF3}"/>
    <hyperlink ref="B11" r:id="rId5" display="mailto:health.protection@tdhb.org.nz" xr:uid="{915766DE-C4AC-489B-9E89-E629055C05BE}"/>
    <hyperlink ref="B12" r:id="rId6" display="mailto:Public.Health@hbdhb.govt.nz" xr:uid="{230C08F7-86E6-4930-A1F6-7283AEC44E9C}"/>
    <hyperlink ref="B13" r:id="rId7" xr:uid="{4E024BFB-182C-4FE2-B3FA-A17D7DB97045}"/>
    <hyperlink ref="B14" r:id="rId8" xr:uid="{53FEC6B9-470D-43D3-9E96-4147267240D9}"/>
    <hyperlink ref="B17" r:id="rId9" xr:uid="{2FB321FF-2497-471E-A899-EC81B5073E76}"/>
    <hyperlink ref="B15" r:id="rId10" xr:uid="{418772DB-74D7-429B-8372-B6427FB1CDE0}"/>
    <hyperlink ref="B3" r:id="rId11" xr:uid="{C2BA5F50-BCE3-460F-B8F8-D2C47B9AEE84}"/>
    <hyperlink ref="B16" r:id="rId12" xr:uid="{12AA197B-725A-4E5F-9365-5BCC7BDFA17B}"/>
    <hyperlink ref="B6" r:id="rId13" xr:uid="{D42E4B77-8377-4078-9758-8232C629572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mb22360ee3e3407ca28e907eb3b7ca6b xmlns="9253c88c-d550-4ff1-afdc-d5dc691f60b0">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4dbd6f0d-7021-43d2-a391-03666245495e</TermId>
        </TermInfo>
      </Terms>
    </mb22360ee3e3407ca28e907eb3b7ca6b>
    <HNZOwner xmlns="9253c88c-d550-4ff1-afdc-d5dc691f60b0">
      <UserInfo>
        <DisplayName/>
        <AccountId xsi:nil="true"/>
        <AccountType/>
      </UserInfo>
    </HNZOwner>
    <ka9b207035bc48f2a4f6a2bfed7195b7 xmlns="9253c88c-d550-4ff1-afdc-d5dc691f60b0">
      <Terms xmlns="http://schemas.microsoft.com/office/infopath/2007/PartnerControls">
        <TermInfo xmlns="http://schemas.microsoft.com/office/infopath/2007/PartnerControls">
          <TermName xmlns="http://schemas.microsoft.com/office/infopath/2007/PartnerControls">Managing Public Health</TermName>
          <TermId xmlns="http://schemas.microsoft.com/office/infopath/2007/PartnerControls">634e3e85-490c-4b5a-85fa-eb6832c62852</TermId>
        </TermInfo>
      </Terms>
    </ka9b207035bc48f2a4f6a2bfed7195b7>
    <HNZReviewDate xmlns="9253c88c-d550-4ff1-afdc-d5dc691f60b0" xsi:nil="true"/>
    <f3e7f0a218d8438586e2a8545792c0ef xmlns="9253c88c-d550-4ff1-afdc-d5dc691f60b0">
      <Terms xmlns="http://schemas.microsoft.com/office/infopath/2007/PartnerControls">
        <TermInfo xmlns="http://schemas.microsoft.com/office/infopath/2007/PartnerControls">
          <TermName xmlns="http://schemas.microsoft.com/office/infopath/2007/PartnerControls">Border Health and Biosecurity</TermName>
          <TermId xmlns="http://schemas.microsoft.com/office/infopath/2007/PartnerControls">466d8a90-c96b-45b8-8802-2e49ad21a8c4</TermId>
        </TermInfo>
      </Terms>
    </f3e7f0a218d8438586e2a8545792c0ef>
    <TaxCatchAll xmlns="9253c88c-d550-4ff1-afdc-d5dc691f60b0">
      <Value>4</Value>
      <Value>10</Value>
      <Value>1</Value>
    </TaxCatchAll>
    <p7110e5651294189b89368865130750f xmlns="9253c88c-d550-4ff1-afdc-d5dc691f60b0">
      <Terms xmlns="http://schemas.microsoft.com/office/infopath/2007/PartnerControls"/>
    </p7110e5651294189b89368865130750f>
    <p777f0da518742b188a1f7fd5ee91810 xmlns="9253c88c-d550-4ff1-afdc-d5dc691f60b0">
      <Terms xmlns="http://schemas.microsoft.com/office/infopath/2007/PartnerControls"/>
    </p777f0da518742b188a1f7fd5ee91810>
    <_dlc_DocId xmlns="b53a2928-5e60-4442-acbe-6b1269bda6c2">000144-1023863545-6037</_dlc_DocId>
    <_dlc_DocIdUrl xmlns="b53a2928-5e60-4442-acbe-6b1269bda6c2">
      <Url>https://hauoraaotearoa.sharepoint.com/sites/000144/_layouts/15/DocIdRedir.aspx?ID=000144-1023863545-6037</Url>
      <Description>000144-1023863545-6037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ebf29b3f-1e51-457b-ae0c-362182e58074" ContentTypeId="0x010100D5C1E13D20A8554992C24F7EE470E023" PreviousValue="false"/>
</file>

<file path=customXml/item5.xml><?xml version="1.0" encoding="utf-8"?>
<ct:contentTypeSchema xmlns:ct="http://schemas.microsoft.com/office/2006/metadata/contentType" xmlns:ma="http://schemas.microsoft.com/office/2006/metadata/properties/metaAttributes" ct:_="" ma:_="" ma:contentTypeName="Pikau document" ma:contentTypeID="0x010100D5C1E13D20A8554992C24F7EE470E023004FD03E4FB2F8184F92FD293A23D4A6F8" ma:contentTypeVersion="30" ma:contentTypeDescription="Create a new document." ma:contentTypeScope="" ma:versionID="9db0c5194980186c3e99bcab016cef3e">
  <xsd:schema xmlns:xsd="http://www.w3.org/2001/XMLSchema" xmlns:xs="http://www.w3.org/2001/XMLSchema" xmlns:p="http://schemas.microsoft.com/office/2006/metadata/properties" xmlns:ns1="http://schemas.microsoft.com/sharepoint/v3" xmlns:ns2="9253c88c-d550-4ff1-afdc-d5dc691f60b0" xmlns:ns3="b53a2928-5e60-4442-acbe-6b1269bda6c2" targetNamespace="http://schemas.microsoft.com/office/2006/metadata/properties" ma:root="true" ma:fieldsID="1a13d7b41c925a94abfb640f547d80b4" ns1:_="" ns2:_="" ns3:_="">
    <xsd:import namespace="http://schemas.microsoft.com/sharepoint/v3"/>
    <xsd:import namespace="9253c88c-d550-4ff1-afdc-d5dc691f60b0"/>
    <xsd:import namespace="b53a2928-5e60-4442-acbe-6b1269bda6c2"/>
    <xsd:element name="properties">
      <xsd:complexType>
        <xsd:sequence>
          <xsd:element name="documentManagement">
            <xsd:complexType>
              <xsd:all>
                <xsd:element ref="ns2:TaxCatchAll" minOccurs="0"/>
                <xsd:element ref="ns2:TaxCatchAllLabel" minOccurs="0"/>
                <xsd:element ref="ns2:ka9b207035bc48f2a4f6a2bfed7195b7" minOccurs="0"/>
                <xsd:element ref="ns1:Name" minOccurs="0"/>
                <xsd:element ref="ns2:f3e7f0a218d8438586e2a8545792c0ef" minOccurs="0"/>
                <xsd:element ref="ns2:mb22360ee3e3407ca28e907eb3b7ca6b" minOccurs="0"/>
                <xsd:element ref="ns2:HNZOwner" minOccurs="0"/>
                <xsd:element ref="ns2:p7110e5651294189b89368865130750f" minOccurs="0"/>
                <xsd:element ref="ns2:p777f0da518742b188a1f7fd5ee91810" minOccurs="0"/>
                <xsd:element ref="ns2:HNZReview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ame" ma:index="12" nillable="true" ma:displayName="Account" ma:internalName="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3c88c-d550-4ff1-afdc-d5dc691f60b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fc6954e-186a-49db-96a3-3e6a92541333}" ma:internalName="TaxCatchAll" ma:showField="CatchAllData"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fc6954e-186a-49db-96a3-3e6a92541333}" ma:internalName="TaxCatchAllLabel" ma:readOnly="true" ma:showField="CatchAllDataLabel"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ka9b207035bc48f2a4f6a2bfed7195b7" ma:index="10" nillable="true" ma:taxonomy="true" ma:internalName="ka9b207035bc48f2a4f6a2bfed7195b7" ma:taxonomyFieldName="BusinessFunction" ma:displayName="Business Function" ma:default="1;#National Public Health Service|634e3e85-490c-4b5a-85fa-eb6832c62852" ma:fieldId="{4a9b2070-35bc-48f2-a4f6-a2bfed7195b7}" ma:sspId="ebf29b3f-1e51-457b-ae0c-362182e58074" ma:termSetId="411f0e66-67f8-40f8-97cc-417744de1cc0" ma:anchorId="00000000-0000-0000-0000-000000000000" ma:open="false" ma:isKeyword="false">
      <xsd:complexType>
        <xsd:sequence>
          <xsd:element ref="pc:Terms" minOccurs="0" maxOccurs="1"/>
        </xsd:sequence>
      </xsd:complexType>
    </xsd:element>
    <xsd:element name="f3e7f0a218d8438586e2a8545792c0ef" ma:index="13" nillable="true" ma:taxonomy="true" ma:internalName="f3e7f0a218d8438586e2a8545792c0ef" ma:taxonomyFieldName="HNZTopic" ma:displayName="Topic" ma:fieldId="{f3e7f0a2-18d8-4385-86e2-a8545792c0ef}" ma:taxonomyMulti="true" ma:sspId="ebf29b3f-1e51-457b-ae0c-362182e58074" ma:termSetId="6fc62df7-d99b-474b-a41d-680956366171" ma:anchorId="00000000-0000-0000-0000-000000000000" ma:open="false" ma:isKeyword="false">
      <xsd:complexType>
        <xsd:sequence>
          <xsd:element ref="pc:Terms" minOccurs="0" maxOccurs="1"/>
        </xsd:sequence>
      </xsd:complexType>
    </xsd:element>
    <xsd:element name="mb22360ee3e3407ca28e907eb3b7ca6b" ma:index="15" nillable="true" ma:taxonomy="true" ma:internalName="mb22360ee3e3407ca28e907eb3b7ca6b" ma:taxonomyFieldName="HNZStatus" ma:displayName="Status" ma:default="4;#Draft|4dbd6f0d-7021-43d2-a391-03666245495e" ma:fieldId="{6b22360e-e3e3-407c-a28e-907eb3b7ca6b}" ma:sspId="ebf29b3f-1e51-457b-ae0c-362182e58074" ma:termSetId="24ac87aa-3fa8-4daa-a27b-a4701436e34e" ma:anchorId="00000000-0000-0000-0000-000000000000" ma:open="false" ma:isKeyword="false">
      <xsd:complexType>
        <xsd:sequence>
          <xsd:element ref="pc:Terms" minOccurs="0" maxOccurs="1"/>
        </xsd:sequence>
      </xsd:complexType>
    </xsd:element>
    <xsd:element name="HNZOwner" ma:index="17" nillable="true" ma:displayName="Owner" ma:internalName="HNZ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110e5651294189b89368865130750f" ma:index="18" nillable="true" ma:taxonomy="true" ma:internalName="p7110e5651294189b89368865130750f" ma:taxonomyFieldName="HNZRegion" ma:displayName="Region" ma:fieldId="{97110e56-5129-4189-b893-68865130750f}" ma:taxonomyMulti="true" ma:sspId="ebf29b3f-1e51-457b-ae0c-362182e58074" ma:termSetId="e78d2f76-fe8a-4030-92ee-8b1f3410a63d" ma:anchorId="00000000-0000-0000-0000-000000000000" ma:open="false" ma:isKeyword="false">
      <xsd:complexType>
        <xsd:sequence>
          <xsd:element ref="pc:Terms" minOccurs="0" maxOccurs="1"/>
        </xsd:sequence>
      </xsd:complexType>
    </xsd:element>
    <xsd:element name="p777f0da518742b188a1f7fd5ee91810" ma:index="20" nillable="true" ma:taxonomy="true" ma:internalName="p777f0da518742b188a1f7fd5ee91810" ma:taxonomyFieldName="HNZLocalArea" ma:displayName="Local Area" ma:fieldId="{9777f0da-5187-42b1-88a1-f7fd5ee91810}" ma:taxonomyMulti="true" ma:sspId="ebf29b3f-1e51-457b-ae0c-362182e58074" ma:termSetId="067abcc4-089e-4bdf-badc-3de5e533a37b" ma:anchorId="00000000-0000-0000-0000-000000000000" ma:open="false" ma:isKeyword="false">
      <xsd:complexType>
        <xsd:sequence>
          <xsd:element ref="pc:Terms" minOccurs="0" maxOccurs="1"/>
        </xsd:sequence>
      </xsd:complexType>
    </xsd:element>
    <xsd:element name="HNZReviewDate" ma:index="22" nillable="true" ma:displayName="Review Date" ma:description="Review Date for Intranet content" ma:format="DateOnly" ma:internalName="HNZ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53a2928-5e60-4442-acbe-6b1269bda6c2"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37D62A-AA32-4112-9820-AFFAC5F09D6C}">
  <ds:schemaRefs>
    <ds:schemaRef ds:uri="http://purl.org/dc/dcmitype/"/>
    <ds:schemaRef ds:uri="http://schemas.microsoft.com/sharepoint/v3"/>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b53a2928-5e60-4442-acbe-6b1269bda6c2"/>
    <ds:schemaRef ds:uri="http://schemas.openxmlformats.org/package/2006/metadata/core-properties"/>
    <ds:schemaRef ds:uri="9253c88c-d550-4ff1-afdc-d5dc691f60b0"/>
    <ds:schemaRef ds:uri="http://www.w3.org/XML/1998/namespace"/>
  </ds:schemaRefs>
</ds:datastoreItem>
</file>

<file path=customXml/itemProps2.xml><?xml version="1.0" encoding="utf-8"?>
<ds:datastoreItem xmlns:ds="http://schemas.openxmlformats.org/officeDocument/2006/customXml" ds:itemID="{273471E5-3735-427F-8BBE-FE98AB5C01C8}">
  <ds:schemaRefs>
    <ds:schemaRef ds:uri="http://schemas.microsoft.com/sharepoint/v3/contenttype/forms"/>
  </ds:schemaRefs>
</ds:datastoreItem>
</file>

<file path=customXml/itemProps3.xml><?xml version="1.0" encoding="utf-8"?>
<ds:datastoreItem xmlns:ds="http://schemas.openxmlformats.org/officeDocument/2006/customXml" ds:itemID="{DB6A532E-5161-4AFD-BF93-9C95B6E3B3CD}">
  <ds:schemaRefs>
    <ds:schemaRef ds:uri="http://schemas.microsoft.com/sharepoint/events"/>
  </ds:schemaRefs>
</ds:datastoreItem>
</file>

<file path=customXml/itemProps4.xml><?xml version="1.0" encoding="utf-8"?>
<ds:datastoreItem xmlns:ds="http://schemas.openxmlformats.org/officeDocument/2006/customXml" ds:itemID="{329DAC1C-249B-406F-B2B8-EB849A01F17B}">
  <ds:schemaRefs>
    <ds:schemaRef ds:uri="Microsoft.SharePoint.Taxonomy.ContentTypeSync"/>
  </ds:schemaRefs>
</ds:datastoreItem>
</file>

<file path=customXml/itemProps5.xml><?xml version="1.0" encoding="utf-8"?>
<ds:datastoreItem xmlns:ds="http://schemas.openxmlformats.org/officeDocument/2006/customXml" ds:itemID="{1F61D365-FA74-45B7-A8A8-690A21EA31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Vessel to complete</vt:lpstr>
      <vt:lpstr>PHS to review</vt:lpstr>
      <vt:lpstr>NPHS contacts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Chantal Williams</dc:creator>
  <cp:keywords/>
  <dc:description/>
  <cp:lastModifiedBy>Chantal Williams</cp:lastModifiedBy>
  <cp:revision/>
  <dcterms:created xsi:type="dcterms:W3CDTF">2024-08-18T22:10:45Z</dcterms:created>
  <dcterms:modified xsi:type="dcterms:W3CDTF">2024-10-31T03:06:24Z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0x010100D5C1E13D20A8554992C24F7EE470E023004FD03E4FB2F8184F92FD293A23D4A6F8</vt:lpwstr>
  </property>
  <property fmtid="{D5CDD505-2E9C-101B-9397-08002B2CF9AE}" pid="3" name="BusinessFunction">
    <vt:lpwstr>1;#Managing Public Health|634e3e85-490c-4b5a-85fa-eb6832c62852</vt:lpwstr>
  </property>
  <property fmtid="{D5CDD505-2E9C-101B-9397-08002B2CF9AE}" pid="4" name="HNZRegion">
    <vt:lpwstr/>
  </property>
  <property fmtid="{D5CDD505-2E9C-101B-9397-08002B2CF9AE}" pid="5" name="MediaServiceImageTags">
    <vt:lpwstr/>
  </property>
  <property fmtid="{D5CDD505-2E9C-101B-9397-08002B2CF9AE}" pid="6" name="lcf76f155ced4ddcb4097134ff3c332f">
    <vt:lpwstr/>
  </property>
  <property fmtid="{D5CDD505-2E9C-101B-9397-08002B2CF9AE}" pid="7" name="HNZStatus">
    <vt:lpwstr>4;#Draft|4dbd6f0d-7021-43d2-a391-03666245495e</vt:lpwstr>
  </property>
  <property fmtid="{D5CDD505-2E9C-101B-9397-08002B2CF9AE}" pid="8" name="HNZTopic">
    <vt:lpwstr>10;#Border Health and Biosecurity|466d8a90-c96b-45b8-8802-2e49ad21a8c4</vt:lpwstr>
  </property>
  <property fmtid="{D5CDD505-2E9C-101B-9397-08002B2CF9AE}" pid="9" name="HNZLocalArea">
    <vt:lpwstr/>
  </property>
  <property fmtid="{D5CDD505-2E9C-101B-9397-08002B2CF9AE}" pid="10" name="_dlc_DocIdItemGuid">
    <vt:lpwstr>01956b37-148f-429f-8064-db30c0c8090c</vt:lpwstr>
  </property>
</Properties>
</file>