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KHarbord.TAS\Desktop\"/>
    </mc:Choice>
  </mc:AlternateContent>
  <xr:revisionPtr revIDLastSave="0" documentId="8_{753417BD-C8D1-42C7-870F-525420850F86}" xr6:coauthVersionLast="47" xr6:coauthVersionMax="47" xr10:uidLastSave="{00000000-0000-0000-0000-000000000000}"/>
  <bookViews>
    <workbookView xWindow="12630" yWindow="-16470" windowWidth="29040" windowHeight="15840" firstSheet="3" activeTab="4" xr2:uid="{1AE8D318-4E1E-41D0-9CB5-AF37FEEBFCF0}"/>
  </bookViews>
  <sheets>
    <sheet name="Errors &amp; Omissions Excepted" sheetId="18" r:id="rId1"/>
    <sheet name="TRANSLATION SCHEDULE - DEGREED" sheetId="7" r:id="rId2"/>
    <sheet name="TRANSLATION SCHEDULE - Non Deg" sheetId="11" r:id="rId3"/>
    <sheet name="TRANSLATION SCHEDULE - LABs" sheetId="6" r:id="rId4"/>
    <sheet name="TRANSLATION SCHEDULE - PHARMACY" sheetId="8" r:id="rId5"/>
    <sheet name="TRANSLATION SCHEDULE - MITs" sheetId="17" r:id="rId6"/>
    <sheet name="TRANSLATION SCHEDULE - RT'S" sheetId="16" r:id="rId7"/>
    <sheet name="TRANSLATION SCHEDULE - H&amp;CW-HM" sheetId="12" r:id="rId8"/>
    <sheet name="TRANSLATION SCHEDULE - ASSTs" sheetId="13" r:id="rId9"/>
    <sheet name="TRANSLATION SCHEDULE - GCs" sheetId="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82" i="6" l="1"/>
  <c r="AI82" i="6" s="1"/>
  <c r="AH81" i="6"/>
  <c r="AI81" i="6" s="1"/>
  <c r="AH80" i="6"/>
  <c r="AI80" i="6" s="1"/>
  <c r="AH79" i="6"/>
  <c r="AI79" i="6" s="1"/>
  <c r="AH78" i="6"/>
  <c r="AI78" i="6" s="1"/>
  <c r="AH74" i="6"/>
  <c r="AI74" i="6" s="1"/>
  <c r="AH73" i="6"/>
  <c r="AI73" i="6" s="1"/>
  <c r="AH71" i="6"/>
  <c r="AI71" i="6" s="1"/>
  <c r="AH70" i="6"/>
  <c r="AI70" i="6" s="1"/>
  <c r="AH65" i="6"/>
  <c r="AI65" i="6" s="1"/>
  <c r="AH64" i="6"/>
  <c r="AI64" i="6" s="1"/>
  <c r="AH63" i="6"/>
  <c r="AI63" i="6" s="1"/>
  <c r="AH62" i="6"/>
  <c r="AI62" i="6" s="1"/>
  <c r="AH61" i="6"/>
  <c r="AI61" i="6" s="1"/>
  <c r="AH53" i="6"/>
  <c r="AI53" i="6" s="1"/>
  <c r="AH52" i="6"/>
  <c r="AI52" i="6" s="1"/>
  <c r="AH51" i="6"/>
  <c r="AI51" i="6" s="1"/>
  <c r="AH50" i="6"/>
  <c r="AI50" i="6" s="1"/>
  <c r="AH49" i="6"/>
  <c r="AI49" i="6" s="1"/>
  <c r="AH44" i="6"/>
  <c r="AI44" i="6" s="1"/>
  <c r="AH43" i="6"/>
  <c r="AI43" i="6" s="1"/>
  <c r="AH42" i="6"/>
  <c r="AI42" i="6" s="1"/>
  <c r="AI13" i="6"/>
  <c r="AJ13" i="6" s="1"/>
  <c r="AG12" i="6"/>
  <c r="AH12" i="6" s="1"/>
  <c r="AG11" i="6"/>
  <c r="AH11" i="6" s="1"/>
</calcChain>
</file>

<file path=xl/sharedStrings.xml><?xml version="1.0" encoding="utf-8"?>
<sst xmlns="http://schemas.openxmlformats.org/spreadsheetml/2006/main" count="1433" uniqueCount="212">
  <si>
    <t>ALLIED SCIENTIFIC &amp; TECHNICAL PAY EQUITY SETTLEMENT 2023 - TRANSLATION SCHEDULE ALLIED, PUBLIC HEALTH, SCIENTIFIC &amp; TECHNICAL ROLES</t>
  </si>
  <si>
    <t>PSA Auckland Scale 5.2.4</t>
  </si>
  <si>
    <t>PSA RoNZ Scale 5.2.4</t>
  </si>
  <si>
    <t>APEX Psychotherapists cl.11</t>
  </si>
  <si>
    <t>APEX Biomedical Technicians cl.5.1(a)</t>
  </si>
  <si>
    <t>APEX Pharmacists  cl.11.1</t>
  </si>
  <si>
    <t>APEX Anaesthetic Technicians cl.8</t>
  </si>
  <si>
    <t>APEX  Clinical Physiology cl.5.1</t>
  </si>
  <si>
    <t>APEX Occupational Therapy cl.5.2</t>
  </si>
  <si>
    <t>APEX Physiotherapist cl.5.1</t>
  </si>
  <si>
    <t>APEX Social workers cl.5.3</t>
  </si>
  <si>
    <t>APEX Dietitians cl. 5.2.1</t>
  </si>
  <si>
    <t>APEX Hospital Scientific Officers cl. 5.1 (Sch H)</t>
  </si>
  <si>
    <t>ALLIED SCIENTIFIC &amp; TECHNICAL PAY EQUITY SETTLEMENT RATES</t>
  </si>
  <si>
    <t>Step</t>
  </si>
  <si>
    <t>18-Jul-22 </t>
  </si>
  <si>
    <t>04-Jul-22 </t>
  </si>
  <si>
    <t>Designated Band</t>
  </si>
  <si>
    <t>M</t>
  </si>
  <si>
    <t>ð</t>
  </si>
  <si>
    <t>Designated F</t>
  </si>
  <si>
    <t>Designated E</t>
  </si>
  <si>
    <t>17 </t>
  </si>
  <si>
    <t>$118,982 </t>
  </si>
  <si>
    <t>M </t>
  </si>
  <si>
    <t>$113 282</t>
  </si>
  <si>
    <t>16 </t>
  </si>
  <si>
    <t>$115,270 </t>
  </si>
  <si>
    <t>$109 570</t>
  </si>
  <si>
    <t>Designated D</t>
  </si>
  <si>
    <t>15 </t>
  </si>
  <si>
    <t>$112,807 </t>
  </si>
  <si>
    <t>$107 107</t>
  </si>
  <si>
    <t>14 </t>
  </si>
  <si>
    <t>$108,457 </t>
  </si>
  <si>
    <t>Designated C</t>
  </si>
  <si>
    <t>13 </t>
  </si>
  <si>
    <t>$104,108 </t>
  </si>
  <si>
    <t>12 </t>
  </si>
  <si>
    <t>$99,420 </t>
  </si>
  <si>
    <t>Designated B</t>
  </si>
  <si>
    <t>11 </t>
  </si>
  <si>
    <t>$94,266 </t>
  </si>
  <si>
    <t>10 </t>
  </si>
  <si>
    <t>$90,534 </t>
  </si>
  <si>
    <t>Recognition step 2</t>
  </si>
  <si>
    <t>Designated A</t>
  </si>
  <si>
    <t>9 </t>
  </si>
  <si>
    <t>$87,999 </t>
  </si>
  <si>
    <t>Recognition step 1</t>
  </si>
  <si>
    <t>APS</t>
  </si>
  <si>
    <t>8 </t>
  </si>
  <si>
    <t>$85,992 </t>
  </si>
  <si>
    <t>APS </t>
  </si>
  <si>
    <t>A/APS </t>
  </si>
  <si>
    <t>Additional Progression Step</t>
  </si>
  <si>
    <t>A</t>
  </si>
  <si>
    <t>7 </t>
  </si>
  <si>
    <t>$83,030 </t>
  </si>
  <si>
    <t>A </t>
  </si>
  <si>
    <t>Step 7</t>
  </si>
  <si>
    <t>6 </t>
  </si>
  <si>
    <t>$80,778 </t>
  </si>
  <si>
    <t>Step 6</t>
  </si>
  <si>
    <t>5 </t>
  </si>
  <si>
    <t>$77,705 </t>
  </si>
  <si>
    <t>Step 5</t>
  </si>
  <si>
    <t>4 </t>
  </si>
  <si>
    <t>$73,037 </t>
  </si>
  <si>
    <t>$69 537</t>
  </si>
  <si>
    <t>Step 4</t>
  </si>
  <si>
    <t>3 </t>
  </si>
  <si>
    <t>$68,371 </t>
  </si>
  <si>
    <t>$64 871</t>
  </si>
  <si>
    <t>Step 3</t>
  </si>
  <si>
    <t>A*</t>
  </si>
  <si>
    <t>2 </t>
  </si>
  <si>
    <t>$63,702 </t>
  </si>
  <si>
    <t>Step 2</t>
  </si>
  <si>
    <t>1 </t>
  </si>
  <si>
    <t>$59,035 </t>
  </si>
  <si>
    <t>Step 1</t>
  </si>
  <si>
    <t>NOTES</t>
  </si>
  <si>
    <t xml:space="preserve">Employees in designated roles will translate to the new designated salary scales. </t>
  </si>
  <si>
    <t>ALLIED SCIENTIFIC &amp; TECHNICAL PAY EQUITY SETTLEMENT 2023 - TRANSLATION SCHEDULE NON-DEGREED TECHNICAL ROLES</t>
  </si>
  <si>
    <t>PSA Non-Degree Technical Scale (Cl.5.5.2)</t>
  </si>
  <si>
    <t>Audiometrists</t>
  </si>
  <si>
    <t>Clinical Physiology Techs</t>
  </si>
  <si>
    <t>Vision Hearing Testers
(40 hours)</t>
  </si>
  <si>
    <t xml:space="preserve">Auckland </t>
  </si>
  <si>
    <t>RoNZ</t>
  </si>
  <si>
    <t>Scale B - Step</t>
  </si>
  <si>
    <t>***Designated roles to that scale</t>
  </si>
  <si>
    <t>Scale A - Step</t>
  </si>
  <si>
    <t>STERILE SUPPLY TECHNICIANS</t>
  </si>
  <si>
    <t xml:space="preserve">PSA Auckland </t>
  </si>
  <si>
    <t>PSA RoNZ</t>
  </si>
  <si>
    <t>APEX Hawke's Bay Cl. 5.2</t>
  </si>
  <si>
    <t>AWUNZ Counties Manukau Cl13.4</t>
  </si>
  <si>
    <t>ALLIED SCIENTIFIC &amp; TECHNICAL PAY EQUITY SETTLEMENT 2023 - TRANSLATION SCHEDULE LABORATORY WORKERS</t>
  </si>
  <si>
    <t>MEDICAL LABORATORY SCIENTISTS</t>
  </si>
  <si>
    <t>APEX scale 5.1</t>
  </si>
  <si>
    <t>PSA Auckland Scale 5.6.1</t>
  </si>
  <si>
    <t>PSA RoNZ Scale 5.6.1</t>
  </si>
  <si>
    <t>DD</t>
  </si>
  <si>
    <t>DC</t>
  </si>
  <si>
    <t>DB</t>
  </si>
  <si>
    <t>DA</t>
  </si>
  <si>
    <t>Intern</t>
  </si>
  <si>
    <t>SUPERVISING MEDICAL LABORATORY TECHNICIAN (INCL. PRE-ANALYTICAL TECHNICIAN)</t>
  </si>
  <si>
    <t>APEX scale 5.2</t>
  </si>
  <si>
    <t>PSA Auckland Scale 5.6.2</t>
  </si>
  <si>
    <t>PSA RoNZ Scale 5.6.2</t>
  </si>
  <si>
    <t>Designated Scale</t>
  </si>
  <si>
    <t>Designated 4</t>
  </si>
  <si>
    <t>Designated 3</t>
  </si>
  <si>
    <t>Designated 2</t>
  </si>
  <si>
    <t>Designated 1</t>
  </si>
  <si>
    <t>MEDICAL LABORATORY TECHNICIAN (INCL. PRE-ANALYTICAL TECHNICIAN)</t>
  </si>
  <si>
    <t>APEX scale 5.3</t>
  </si>
  <si>
    <t>PSA Auckland Scale 5.5.2</t>
  </si>
  <si>
    <t>PSA RoNZ Scale 5.5.2</t>
  </si>
  <si>
    <t>Group B</t>
  </si>
  <si>
    <t>LABORATORY ASSISTANT / TRAINEE MEDICAL LABORATORY TECHNICIAN (INCL. PRE-ANALYTICAL TECHNICIAN) / MEDICAL LABORATORY TECHNICIAN</t>
  </si>
  <si>
    <t xml:space="preserve"> (INCL. PRE-ANALYTICAL TECHNICIAN) - PROVISIONAL REGISTRATION, PHLEBOMOMISTS AND SPECIMEN SERVICES TECHNICIANS</t>
  </si>
  <si>
    <t>APEX scale 5.4</t>
  </si>
  <si>
    <t>Group A</t>
  </si>
  <si>
    <t>SUPERVISING MEDICAL LABORATORY TECHNICIAN (MORTUARY)</t>
  </si>
  <si>
    <t>APEX scale 5.5</t>
  </si>
  <si>
    <t>PSA Auckland Scale 5.6.3(a)</t>
  </si>
  <si>
    <t>PSA RoNZ Scale 5.6.3(a)</t>
  </si>
  <si>
    <t>MEDICAL LABORATORY TECHNICIAN (MORTUARY)</t>
  </si>
  <si>
    <t>APEX scale 5.6</t>
  </si>
  <si>
    <t>PSA Auckland Scale 5.6.3(b)</t>
  </si>
  <si>
    <t>PSA RoNZ Scale 5.6.3(b)</t>
  </si>
  <si>
    <t>ALLIED SCIENTIFIC &amp; TECHNICAL PAY EQUITY SETTLEMENT 2023 - TRANSLATION SCHEDULE PHARMACY TECHNICIANS &amp; ASSISTANTS</t>
  </si>
  <si>
    <t>PHARMACY TECHNICIANS</t>
  </si>
  <si>
    <t>APEX Pharmacy Scale 11.2</t>
  </si>
  <si>
    <t>FIRST MidCentral  Pharmacy Tech Scale</t>
  </si>
  <si>
    <t>FIRST &amp; E Tu Tairawhiti Support Staff CA Cl. 8.2 Pharmacy Tech</t>
  </si>
  <si>
    <t>FIRST Hutt Support Staff CA Cl. 4.3 Pharmacy Tech</t>
  </si>
  <si>
    <t>D</t>
  </si>
  <si>
    <t>TRAINEE PHARMACY TECHNICIANS</t>
  </si>
  <si>
    <t>APEX Pharmacy Assts Scale 11.5</t>
  </si>
  <si>
    <t>FIRST MidCentral  Pharmacy Asst Scale</t>
  </si>
  <si>
    <t>FIRST &amp; E Tu Tairawhiti Support Staff CA Cl. 8.3 Pharmacy Tech</t>
  </si>
  <si>
    <t>FIRST Hutt Support Staff CA Cl. 4.3 Trainee Pharmacy Tech</t>
  </si>
  <si>
    <t>PHARMACY ASSISTANTS</t>
  </si>
  <si>
    <t>PSA Auckland Scale 5.4.2</t>
  </si>
  <si>
    <t>PSA RoNZ Scale 5.4.2</t>
  </si>
  <si>
    <t>FIRST &amp; E Tu Tairawhiti Support Staff CA Cl. 8.4 Pharmacy Asst</t>
  </si>
  <si>
    <t xml:space="preserve"> </t>
  </si>
  <si>
    <t>MEDICAL IMAGING TECHNOLOGISTS (excluding MRI and Nuclear Medicine Technologists)</t>
  </si>
  <si>
    <t>PSA scale 5.1</t>
  </si>
  <si>
    <t>ALLIED SCIENTIFIC &amp; TECHNICAL PAY EQUITY SETTLEMENT 2023 - TRANSLATION SCHEDULE RADIATION THERAPISTS</t>
  </si>
  <si>
    <t>RADIATION THERAPISTS</t>
  </si>
  <si>
    <t>(i.e. a desginated, degree-based role on a salary ≈ $124,000 translates to step Desingated Band F, step 2)</t>
  </si>
  <si>
    <t>ALLIED SCIENTIFIC &amp; TECHNICAL PAY EQUITY SETTLEMENT 2023 - TRANSLATION SCHEDULE HEALTH &amp; COMMUNITY &amp; HAUORA MĀORI WORKERS</t>
  </si>
  <si>
    <t>HEALTH &amp; COMMUNITY WORKERS LEVEL ONE &amp; TWO / HAUORA MĀORI WORKERS LEVEL ONE &amp; TWO</t>
  </si>
  <si>
    <t>Level 2 Health &amp; Community Workers</t>
  </si>
  <si>
    <t>Level 1 Health &amp; Community Workers</t>
  </si>
  <si>
    <t>Level 2 Hauora Maori Workers</t>
  </si>
  <si>
    <t>Level 1 Hauora Maori Workers</t>
  </si>
  <si>
    <t>Auckland</t>
  </si>
  <si>
    <t>ALLIED SCIENTIFIC &amp; TECHNICAL PAY EQUITY SETTLEMENT 2023 - TRANSLATION SCHEDULE ALLIED, DENTAL &amp; PUBLIC HEALTH ASSISTANTS</t>
  </si>
  <si>
    <t>ALLIED, DENTAL &amp; PUBLIC HEALTH ASSISTANTS</t>
  </si>
  <si>
    <t>PSA Allied, Dental &amp; Public Health Assistants</t>
  </si>
  <si>
    <t>APEX MIT Clinical Assistants</t>
  </si>
  <si>
    <t>Radiation Therapy Assts</t>
  </si>
  <si>
    <t>PSA scale 5.5</t>
  </si>
  <si>
    <t>ALLIED SCIENTIFIC &amp; TECHNICAL PAY EQUITY SETTLEMENT 2023 - TRANSLATION SCHEDULE GENETIC COUNSELLORS</t>
  </si>
  <si>
    <t>GENETIC COUNSELLORS/ASSOCIATES</t>
  </si>
  <si>
    <t>Appendix Q (RoNZ) / 
Appendix R (Auckland)</t>
  </si>
  <si>
    <t>Current employees do not translate</t>
  </si>
  <si>
    <t>DESINGATED POSITIONS</t>
  </si>
  <si>
    <t>Core Roles</t>
  </si>
  <si>
    <t>MEDICAL IMAGING TECHNOLOGISTS</t>
  </si>
  <si>
    <t>Employees who have progressed onto steps 9 to 15 through Merit-based progression, who are not in a Designated Position, and who are paid below the salary rate in Recognition Step 10 at 1 June 2023, will translate to Recognition Step 10.</t>
  </si>
  <si>
    <t xml:space="preserve">Employees who have progressed onto steps 9 to 15 through Merit-based progression, who are not in a Designated Position, and who are paid above Recognition Step 10 at 1 June 2023, shall have their current salary rate maintained. </t>
  </si>
  <si>
    <t>Te Whatu Ora, PSA and APEX have endeavoured to include all affected roles in this Translation Plan, however there may be errors or omissions. If you have any questions, please contact PSA - enquiries@psa.org.nz or APEX - ask@apex.org.nz</t>
  </si>
  <si>
    <t>DESINGATED ROLES</t>
  </si>
  <si>
    <t>Core Role step</t>
  </si>
  <si>
    <t>NON-DESIGNATED (MERIT PROGRESSION) CORE ROLES</t>
  </si>
  <si>
    <t>CORE ROLES</t>
  </si>
  <si>
    <t>Salary (post interim adjustment) maintained
(see notes)</t>
  </si>
  <si>
    <t>ECG &amp; TRAINEE TECHNICIANS</t>
  </si>
  <si>
    <t>ECG Technicians (cl.5.5.2)</t>
  </si>
  <si>
    <t>Trainee Anaesthetic, etc Technicians (cl.5.5.2)</t>
  </si>
  <si>
    <t>APEX Trainee Anaesthetic Technicians</t>
  </si>
  <si>
    <t>DESIGNATED ROLES</t>
  </si>
  <si>
    <t>Core Role Step</t>
  </si>
  <si>
    <t>NB this schedule is based on aligning to scale as close match to degree-based roles for Designated positions</t>
  </si>
  <si>
    <t>Employees who have progressed onto steps 10 to 21 through Merit-based progression, who are not in a Designated Position, and who are paid below the salary rate in Recognition Step 2 at 1 June 2023, will translate to Recognition Step 10.</t>
  </si>
  <si>
    <t xml:space="preserve">Employees who have progressed onto steps 10 to 21 through Merit-based progression, who are not in a Designated Position, and who are paid above Recognition Step 2 at 1 June 2023, shall have their current salary rate maintained. </t>
  </si>
  <si>
    <t>Employees who have progressed onto steps 11 to 15 through Merit-based progression, who are not in a Designated Position, and who are paid below the salary rate in Recognition Step 2 at 1 June 2023, will translate to Recognition Step 10.</t>
  </si>
  <si>
    <t xml:space="preserve">Employees who have progressed onto steps 11 to 15 through Merit-based progression, who are not in a Designated Position, and who are paid above Recognition Step 2 at 1 June 2023, shall have their current salary rate maintained. </t>
  </si>
  <si>
    <t>Employees who have progressed onto steps 11 to 19 through Merit-based progression, who are not in a Designated Position, and who are paid below the salary rate in Recognition Step 2 at 1 June 2023, will translate to Recognition Step 10.</t>
  </si>
  <si>
    <t xml:space="preserve">Employees who have progressed onto steps 11 to 19 through Merit-based progression, who are not in a Designated Position, and who are paid above Recognition Step 2 at 1 June 2023, shall have their current salary rate maintained. </t>
  </si>
  <si>
    <t>Employees who have progressed onto steps above the APS through Merit-based progression, who are not in a Designated Position, and who are paid below the salary rate in Recognition Step 2 at 1 June 2023, will translate to Recognition Step 10.</t>
  </si>
  <si>
    <t xml:space="preserve">Employees who have progressed onto steps above the APS through Merit-based progression, who are not in a Designated Position, and who are paid above Recognition Step 2 at 1 June 2023, shall have their current salary rate maintained. </t>
  </si>
  <si>
    <t>APEX Phsyiotherapy Assistants</t>
  </si>
  <si>
    <t>DESINGATED 
POSITIONS</t>
  </si>
  <si>
    <t>DESIGNATED PHARMACY TECHNICIANS</t>
  </si>
  <si>
    <t>FIRST MidCentral  Pharmacy Tech Scale</t>
  </si>
  <si>
    <t>$    74,034</t>
  </si>
  <si>
    <t>$    74,712</t>
  </si>
  <si>
    <t>$    70,750</t>
  </si>
  <si>
    <t>$    71,395</t>
  </si>
  <si>
    <t>$    67,759</t>
  </si>
  <si>
    <t>$    68,373</t>
  </si>
  <si>
    <t>$    65,390</t>
  </si>
  <si>
    <t>$    69,390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</si>
</sst>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43" formatCode="_-* #,##0.00_-;\-* #,##0.00_-;_-* &quot;-&quot;??_-;_-@_-"/>
    <numFmt numFmtId="164" formatCode="_-&quot;$&quot;* #,##0_-;\-&quot;$&quot;* #,##0_-;_-&quot;$&quot;* &quot;-&quot;??_-;_-@_-"/>
    <numFmt numFmtId="165" formatCode="&quot;$&quot;#,##0"/>
  </numFmts>
  <fonts count="23" x14ac:knownFonts="1">
    <font>
      <sz val="11"/>
      <color theme="1"/>
      <name val="Arial"/>
      <family val="2"/>
    </font>
    <font>
      <sz val="11"/>
      <color theme="1"/>
      <name val="Arial"/>
      <family val="2"/>
    </font>
    <font>
      <b/>
      <sz val="11"/>
      <color theme="1"/>
      <name val="Arial"/>
      <family val="2"/>
    </font>
    <font>
      <b/>
      <sz val="14"/>
      <color theme="1"/>
      <name val="Arial"/>
      <family val="2"/>
    </font>
    <font>
      <b/>
      <sz val="12"/>
      <color theme="1"/>
      <name val="Arial"/>
      <family val="2"/>
    </font>
    <font>
      <b/>
      <sz val="11"/>
      <color rgb="FF000000"/>
      <name val="Arial"/>
      <family val="2"/>
    </font>
    <font>
      <sz val="11"/>
      <color rgb="FF000000"/>
      <name val="Arial"/>
      <family val="2"/>
    </font>
    <font>
      <sz val="11"/>
      <name val="Arial"/>
      <family val="2"/>
    </font>
    <font>
      <sz val="11"/>
      <color theme="1"/>
      <name val="Calibri"/>
      <family val="2"/>
      <scheme val="minor"/>
    </font>
    <font>
      <b/>
      <sz val="11"/>
      <color rgb="FFFFFFFF"/>
      <name val="Arial"/>
      <family val="2"/>
    </font>
    <font>
      <b/>
      <sz val="11"/>
      <color theme="0"/>
      <name val="Arial"/>
      <family val="2"/>
    </font>
    <font>
      <sz val="11"/>
      <color theme="0"/>
      <name val="Arial"/>
      <family val="2"/>
    </font>
    <font>
      <b/>
      <sz val="12"/>
      <color theme="0"/>
      <name val="Arial"/>
      <family val="2"/>
    </font>
    <font>
      <sz val="18"/>
      <color rgb="FF000000"/>
      <name val="Wingdings"/>
      <charset val="2"/>
    </font>
    <font>
      <b/>
      <sz val="8"/>
      <color rgb="FF000000"/>
      <name val="Calibri Light"/>
      <family val="2"/>
      <scheme val="major"/>
    </font>
    <font>
      <sz val="10"/>
      <color theme="1"/>
      <name val="Calibri"/>
      <family val="2"/>
    </font>
    <font>
      <i/>
      <sz val="10"/>
      <color theme="1"/>
      <name val="Arial"/>
      <family val="2"/>
    </font>
    <font>
      <i/>
      <sz val="11"/>
      <color rgb="FF000000"/>
      <name val="Arial"/>
      <family val="2"/>
    </font>
    <font>
      <b/>
      <i/>
      <sz val="11"/>
      <color theme="1"/>
      <name val="Arial"/>
      <family val="2"/>
    </font>
    <font>
      <b/>
      <sz val="10"/>
      <color theme="1"/>
      <name val="Arial"/>
      <family val="2"/>
    </font>
    <font>
      <b/>
      <i/>
      <sz val="10"/>
      <color theme="1"/>
      <name val="Arial"/>
      <family val="2"/>
    </font>
    <font>
      <b/>
      <sz val="10"/>
      <color rgb="FF000000"/>
      <name val="Arial"/>
      <family val="2"/>
    </font>
    <font>
      <sz val="10"/>
      <color theme="1"/>
      <name val="Arial"/>
      <family val="2"/>
    </font>
  </fonts>
  <fills count="12">
    <fill>
      <patternFill patternType="none"/>
    </fill>
    <fill>
      <patternFill patternType="gray125"/>
    </fill>
    <fill>
      <patternFill patternType="solid">
        <fgColor rgb="FF000000"/>
        <bgColor indexed="64"/>
      </patternFill>
    </fill>
    <fill>
      <patternFill patternType="solid">
        <fgColor rgb="FFC6E0B4"/>
        <bgColor indexed="64"/>
      </patternFill>
    </fill>
    <fill>
      <patternFill patternType="solid">
        <fgColor rgb="FFB4C6E7"/>
        <bgColor indexed="64"/>
      </patternFill>
    </fill>
    <fill>
      <patternFill patternType="solid">
        <fgColor theme="0"/>
        <bgColor indexed="64"/>
      </patternFill>
    </fill>
    <fill>
      <patternFill patternType="solid">
        <fgColor theme="5"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7C7AC"/>
        <bgColor indexed="64"/>
      </patternFill>
    </fill>
  </fills>
  <borders count="115">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medium">
        <color rgb="FF000000"/>
      </left>
      <right style="thin">
        <color indexed="64"/>
      </right>
      <top style="thin">
        <color indexed="64"/>
      </top>
      <bottom style="thin">
        <color indexed="64"/>
      </bottom>
      <diagonal/>
    </border>
    <border>
      <left/>
      <right/>
      <top/>
      <bottom style="thin">
        <color rgb="FF000000"/>
      </bottom>
      <diagonal/>
    </border>
    <border>
      <left style="thin">
        <color indexed="64"/>
      </left>
      <right/>
      <top style="thin">
        <color indexed="64"/>
      </top>
      <bottom style="thin">
        <color rgb="FF000000"/>
      </bottom>
      <diagonal/>
    </border>
    <border>
      <left style="medium">
        <color rgb="FF000000"/>
      </left>
      <right style="thin">
        <color indexed="64"/>
      </right>
      <top/>
      <bottom style="thin">
        <color indexed="64"/>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style="medium">
        <color indexed="64"/>
      </bottom>
      <diagonal/>
    </border>
    <border>
      <left style="thin">
        <color indexed="64"/>
      </left>
      <right/>
      <top/>
      <bottom style="thin">
        <color rgb="FF000000"/>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style="thin">
        <color indexed="64"/>
      </right>
      <top style="thin">
        <color indexed="64"/>
      </top>
      <bottom style="medium">
        <color indexed="64"/>
      </bottom>
      <diagonal/>
    </border>
    <border>
      <left style="medium">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medium">
        <color indexed="64"/>
      </bottom>
      <diagonal/>
    </border>
    <border>
      <left style="thin">
        <color indexed="64"/>
      </left>
      <right style="medium">
        <color indexed="64"/>
      </right>
      <top style="thin">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rgb="FF000000"/>
      </top>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medium">
        <color indexed="64"/>
      </top>
      <bottom style="medium">
        <color indexed="64"/>
      </bottom>
      <diagonal/>
    </border>
    <border>
      <left/>
      <right style="thin">
        <color rgb="FF000000"/>
      </right>
      <top style="thin">
        <color indexed="64"/>
      </top>
      <bottom style="medium">
        <color indexed="64"/>
      </bottom>
      <diagonal/>
    </border>
    <border>
      <left/>
      <right style="thin">
        <color rgb="FF000000"/>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713">
    <xf numFmtId="0" fontId="0" fillId="0" borderId="0" xfId="0"/>
    <xf numFmtId="0" fontId="3" fillId="0" borderId="0" xfId="0" applyFont="1"/>
    <xf numFmtId="0" fontId="4" fillId="0" borderId="0" xfId="0" applyFont="1"/>
    <xf numFmtId="0" fontId="2" fillId="0" borderId="0" xfId="0" applyFont="1" applyAlignment="1">
      <alignment horizontal="left" vertical="center"/>
    </xf>
    <xf numFmtId="6" fontId="6" fillId="0" borderId="0" xfId="0" applyNumberFormat="1" applyFont="1" applyAlignment="1">
      <alignment horizontal="center" vertical="center" wrapText="1"/>
    </xf>
    <xf numFmtId="0" fontId="0" fillId="0" borderId="6" xfId="0" applyBorder="1" applyAlignment="1">
      <alignment horizontal="center"/>
    </xf>
    <xf numFmtId="0" fontId="2" fillId="0" borderId="0" xfId="0" applyFont="1"/>
    <xf numFmtId="6" fontId="0" fillId="0" borderId="0" xfId="0" applyNumberFormat="1" applyAlignment="1">
      <alignment vertical="center" wrapText="1"/>
    </xf>
    <xf numFmtId="164" fontId="0" fillId="6" borderId="6" xfId="3" applyNumberFormat="1" applyFont="1" applyFill="1" applyBorder="1" applyAlignment="1">
      <alignment horizontal="center"/>
    </xf>
    <xf numFmtId="164" fontId="0" fillId="5" borderId="6" xfId="3" applyNumberFormat="1" applyFont="1" applyFill="1" applyBorder="1" applyAlignment="1">
      <alignment horizontal="center"/>
    </xf>
    <xf numFmtId="0" fontId="0" fillId="0" borderId="6" xfId="0" applyBorder="1"/>
    <xf numFmtId="0" fontId="0" fillId="0" borderId="0" xfId="0" applyAlignment="1">
      <alignment horizontal="center"/>
    </xf>
    <xf numFmtId="6" fontId="6" fillId="0" borderId="0" xfId="0" applyNumberFormat="1" applyFont="1" applyAlignment="1">
      <alignment vertical="center" wrapText="1"/>
    </xf>
    <xf numFmtId="15" fontId="2" fillId="0" borderId="0" xfId="0" applyNumberFormat="1" applyFont="1" applyAlignment="1">
      <alignment vertical="center" wrapText="1"/>
    </xf>
    <xf numFmtId="6" fontId="0" fillId="0" borderId="6" xfId="0" applyNumberFormat="1" applyBorder="1" applyAlignment="1">
      <alignment horizontal="center" vertical="center" wrapText="1"/>
    </xf>
    <xf numFmtId="15" fontId="10" fillId="7" borderId="6" xfId="0" applyNumberFormat="1" applyFont="1" applyFill="1" applyBorder="1" applyAlignment="1">
      <alignment horizontal="center" vertical="center" wrapText="1"/>
    </xf>
    <xf numFmtId="0" fontId="11" fillId="7" borderId="0" xfId="0" applyFont="1" applyFill="1"/>
    <xf numFmtId="0" fontId="5" fillId="4" borderId="6" xfId="0" applyFont="1" applyFill="1" applyBorder="1" applyAlignment="1">
      <alignment horizontal="center" vertical="center" wrapText="1" readingOrder="1"/>
    </xf>
    <xf numFmtId="6" fontId="6" fillId="0" borderId="6" xfId="0" applyNumberFormat="1" applyFont="1" applyBorder="1" applyAlignment="1">
      <alignment horizontal="right" wrapText="1" readingOrder="1"/>
    </xf>
    <xf numFmtId="6" fontId="6" fillId="0" borderId="0" xfId="0" applyNumberFormat="1" applyFont="1" applyAlignment="1">
      <alignment horizontal="right" wrapText="1" readingOrder="1"/>
    </xf>
    <xf numFmtId="6" fontId="6" fillId="0" borderId="13" xfId="0" applyNumberFormat="1" applyFont="1" applyBorder="1" applyAlignment="1">
      <alignment horizontal="right" wrapText="1" readingOrder="1"/>
    </xf>
    <xf numFmtId="0" fontId="5" fillId="4" borderId="6" xfId="0" applyFont="1" applyFill="1" applyBorder="1" applyAlignment="1">
      <alignment horizontal="center" vertical="center" readingOrder="1"/>
    </xf>
    <xf numFmtId="0" fontId="6" fillId="3" borderId="5" xfId="0" applyFont="1" applyFill="1" applyBorder="1" applyAlignment="1">
      <alignment horizontal="left" readingOrder="1"/>
    </xf>
    <xf numFmtId="6" fontId="6" fillId="0" borderId="7" xfId="0" applyNumberFormat="1" applyFont="1" applyBorder="1" applyAlignment="1">
      <alignment horizontal="right" wrapText="1" readingOrder="1"/>
    </xf>
    <xf numFmtId="6" fontId="6" fillId="3" borderId="17" xfId="0" applyNumberFormat="1" applyFont="1" applyFill="1" applyBorder="1" applyAlignment="1">
      <alignment horizontal="right" wrapText="1" readingOrder="1"/>
    </xf>
    <xf numFmtId="6" fontId="6" fillId="3" borderId="6" xfId="0" applyNumberFormat="1" applyFont="1" applyFill="1" applyBorder="1" applyAlignment="1">
      <alignment horizontal="right" wrapText="1" readingOrder="1"/>
    </xf>
    <xf numFmtId="6" fontId="6" fillId="0" borderId="8" xfId="0" applyNumberFormat="1" applyFont="1" applyBorder="1" applyAlignment="1">
      <alignment horizontal="right" wrapText="1" readingOrder="1"/>
    </xf>
    <xf numFmtId="0" fontId="6" fillId="0" borderId="6" xfId="0" applyFont="1" applyBorder="1" applyAlignment="1">
      <alignment horizontal="left" wrapText="1" readingOrder="1"/>
    </xf>
    <xf numFmtId="6" fontId="6" fillId="0" borderId="18" xfId="0" applyNumberFormat="1" applyFont="1" applyBorder="1" applyAlignment="1">
      <alignment horizontal="right" wrapText="1" readingOrder="1"/>
    </xf>
    <xf numFmtId="0" fontId="6" fillId="6" borderId="6" xfId="0" applyFont="1" applyFill="1" applyBorder="1" applyAlignment="1">
      <alignment horizontal="left" wrapText="1" readingOrder="1"/>
    </xf>
    <xf numFmtId="165" fontId="0" fillId="6" borderId="6" xfId="3" applyNumberFormat="1" applyFont="1" applyFill="1" applyBorder="1" applyAlignment="1">
      <alignment horizontal="right" vertical="center"/>
    </xf>
    <xf numFmtId="0" fontId="6" fillId="6" borderId="9" xfId="0" applyFont="1" applyFill="1" applyBorder="1" applyAlignment="1">
      <alignment horizontal="left" wrapText="1" readingOrder="1"/>
    </xf>
    <xf numFmtId="165" fontId="0" fillId="0" borderId="6" xfId="0" applyNumberFormat="1" applyBorder="1" applyAlignment="1">
      <alignment horizontal="right" vertical="center"/>
    </xf>
    <xf numFmtId="165" fontId="6" fillId="0" borderId="6" xfId="0" applyNumberFormat="1" applyFont="1" applyBorder="1" applyAlignment="1">
      <alignment horizontal="right" vertical="center" wrapText="1" readingOrder="1"/>
    </xf>
    <xf numFmtId="0" fontId="6" fillId="0" borderId="6" xfId="0" applyFont="1" applyBorder="1" applyAlignment="1">
      <alignment horizontal="left" vertical="center" wrapText="1" readingOrder="1"/>
    </xf>
    <xf numFmtId="164" fontId="0" fillId="5" borderId="0" xfId="3" applyNumberFormat="1" applyFont="1" applyFill="1" applyBorder="1" applyAlignment="1">
      <alignment horizontal="center"/>
    </xf>
    <xf numFmtId="0" fontId="2" fillId="8" borderId="12" xfId="0" applyFont="1" applyFill="1" applyBorder="1" applyAlignment="1">
      <alignment horizontal="center" vertical="center"/>
    </xf>
    <xf numFmtId="0" fontId="2" fillId="8" borderId="10" xfId="0" applyFont="1" applyFill="1" applyBorder="1" applyAlignment="1">
      <alignment horizontal="left" vertical="center"/>
    </xf>
    <xf numFmtId="15" fontId="10" fillId="7" borderId="0" xfId="0" applyNumberFormat="1" applyFont="1" applyFill="1" applyAlignment="1">
      <alignment vertical="center" wrapText="1"/>
    </xf>
    <xf numFmtId="0" fontId="10" fillId="7" borderId="0" xfId="0" applyFont="1" applyFill="1"/>
    <xf numFmtId="6" fontId="13" fillId="0" borderId="0" xfId="0" applyNumberFormat="1" applyFont="1" applyAlignment="1">
      <alignment horizontal="center" vertical="center" wrapText="1"/>
    </xf>
    <xf numFmtId="0" fontId="10" fillId="7" borderId="25" xfId="0" applyFont="1" applyFill="1" applyBorder="1"/>
    <xf numFmtId="15" fontId="10" fillId="7" borderId="25" xfId="0" applyNumberFormat="1" applyFont="1" applyFill="1" applyBorder="1" applyAlignment="1">
      <alignment vertical="center" wrapText="1"/>
    </xf>
    <xf numFmtId="15" fontId="10" fillId="7" borderId="26" xfId="0" applyNumberFormat="1" applyFont="1" applyFill="1" applyBorder="1"/>
    <xf numFmtId="6" fontId="6" fillId="0" borderId="27" xfId="0" applyNumberFormat="1" applyFont="1" applyBorder="1" applyAlignment="1">
      <alignment horizontal="right" wrapText="1" readingOrder="1"/>
    </xf>
    <xf numFmtId="6" fontId="6" fillId="0" borderId="28" xfId="0" applyNumberFormat="1" applyFont="1" applyBorder="1" applyAlignment="1">
      <alignment horizontal="right" wrapText="1" readingOrder="1"/>
    </xf>
    <xf numFmtId="6" fontId="6" fillId="0" borderId="30" xfId="0" applyNumberFormat="1" applyFont="1" applyBorder="1" applyAlignment="1">
      <alignment horizontal="right" wrapText="1" readingOrder="1"/>
    </xf>
    <xf numFmtId="6" fontId="0" fillId="0" borderId="32" xfId="0" applyNumberFormat="1" applyBorder="1" applyAlignment="1">
      <alignment horizontal="center" vertical="center" wrapText="1"/>
    </xf>
    <xf numFmtId="0" fontId="0" fillId="5" borderId="0" xfId="0" applyFill="1"/>
    <xf numFmtId="0" fontId="0" fillId="5" borderId="31" xfId="0" applyFill="1" applyBorder="1"/>
    <xf numFmtId="0" fontId="0" fillId="5" borderId="33" xfId="0" applyFill="1" applyBorder="1"/>
    <xf numFmtId="0" fontId="0" fillId="5" borderId="2" xfId="0" applyFill="1" applyBorder="1"/>
    <xf numFmtId="0" fontId="10" fillId="7" borderId="35" xfId="0" applyFont="1" applyFill="1" applyBorder="1"/>
    <xf numFmtId="0" fontId="11" fillId="7" borderId="35" xfId="0" applyFont="1" applyFill="1" applyBorder="1"/>
    <xf numFmtId="0" fontId="11" fillId="7" borderId="25" xfId="0" applyFont="1" applyFill="1" applyBorder="1"/>
    <xf numFmtId="0" fontId="11" fillId="7" borderId="19" xfId="0" applyFont="1" applyFill="1" applyBorder="1"/>
    <xf numFmtId="0" fontId="10" fillId="7" borderId="3" xfId="0" applyFont="1" applyFill="1" applyBorder="1" applyAlignment="1">
      <alignment horizontal="center" wrapText="1"/>
    </xf>
    <xf numFmtId="0" fontId="11" fillId="7" borderId="1" xfId="0" applyFont="1" applyFill="1" applyBorder="1"/>
    <xf numFmtId="0" fontId="10" fillId="7" borderId="19" xfId="0" applyFont="1" applyFill="1" applyBorder="1"/>
    <xf numFmtId="0" fontId="0" fillId="7" borderId="25" xfId="0" applyFill="1" applyBorder="1"/>
    <xf numFmtId="0" fontId="0" fillId="7" borderId="0" xfId="0" applyFill="1"/>
    <xf numFmtId="0" fontId="11" fillId="7" borderId="31" xfId="0" applyFont="1" applyFill="1" applyBorder="1"/>
    <xf numFmtId="0" fontId="6" fillId="6" borderId="41" xfId="0" applyFont="1" applyFill="1" applyBorder="1" applyAlignment="1">
      <alignment horizontal="left" wrapText="1" readingOrder="1"/>
    </xf>
    <xf numFmtId="164" fontId="0" fillId="6" borderId="32" xfId="3" applyNumberFormat="1" applyFont="1" applyFill="1" applyBorder="1" applyAlignment="1">
      <alignment horizontal="center"/>
    </xf>
    <xf numFmtId="0" fontId="0" fillId="0" borderId="0" xfId="0" applyAlignment="1">
      <alignment horizontal="center" vertical="center"/>
    </xf>
    <xf numFmtId="0" fontId="10" fillId="7" borderId="4" xfId="0" applyFont="1" applyFill="1" applyBorder="1" applyAlignment="1">
      <alignment vertical="center" wrapText="1"/>
    </xf>
    <xf numFmtId="15" fontId="10" fillId="7" borderId="26" xfId="0" applyNumberFormat="1" applyFont="1" applyFill="1" applyBorder="1" applyAlignment="1">
      <alignment vertical="center" wrapText="1"/>
    </xf>
    <xf numFmtId="15" fontId="10" fillId="7" borderId="11" xfId="0" applyNumberFormat="1" applyFont="1" applyFill="1" applyBorder="1" applyAlignment="1">
      <alignment horizontal="center" vertical="center" wrapText="1"/>
    </xf>
    <xf numFmtId="15" fontId="10" fillId="7" borderId="42" xfId="0" applyNumberFormat="1" applyFont="1" applyFill="1" applyBorder="1" applyAlignment="1">
      <alignment horizontal="center" vertical="center" wrapText="1"/>
    </xf>
    <xf numFmtId="6" fontId="6" fillId="0" borderId="6" xfId="0" applyNumberFormat="1" applyFont="1" applyBorder="1" applyAlignment="1">
      <alignment vertical="center" wrapText="1"/>
    </xf>
    <xf numFmtId="6" fontId="6" fillId="0" borderId="6" xfId="0" applyNumberFormat="1" applyFont="1" applyBorder="1" applyAlignment="1">
      <alignment horizontal="right" wrapText="1"/>
    </xf>
    <xf numFmtId="0" fontId="10" fillId="7" borderId="4" xfId="0" applyFont="1" applyFill="1" applyBorder="1" applyAlignment="1">
      <alignment horizontal="center" vertical="center"/>
    </xf>
    <xf numFmtId="15" fontId="10" fillId="7" borderId="20" xfId="0" applyNumberFormat="1" applyFont="1" applyFill="1" applyBorder="1" applyAlignment="1">
      <alignment vertical="center" wrapText="1"/>
    </xf>
    <xf numFmtId="6" fontId="6" fillId="0" borderId="6" xfId="0" applyNumberFormat="1" applyFont="1" applyBorder="1" applyAlignment="1">
      <alignment horizontal="center" vertical="center" wrapText="1"/>
    </xf>
    <xf numFmtId="0" fontId="0" fillId="0" borderId="39" xfId="0" applyBorder="1" applyAlignment="1">
      <alignment horizontal="center" vertical="center"/>
    </xf>
    <xf numFmtId="0" fontId="0" fillId="0" borderId="43" xfId="0" applyBorder="1" applyAlignment="1">
      <alignment horizontal="center" vertical="center"/>
    </xf>
    <xf numFmtId="6" fontId="6" fillId="0" borderId="32" xfId="0" applyNumberFormat="1" applyFont="1" applyBorder="1" applyAlignment="1">
      <alignment vertical="center" wrapText="1"/>
    </xf>
    <xf numFmtId="6" fontId="6" fillId="0" borderId="32" xfId="0" applyNumberFormat="1" applyFont="1" applyBorder="1" applyAlignment="1">
      <alignment horizontal="center" vertical="center" wrapText="1"/>
    </xf>
    <xf numFmtId="0" fontId="0" fillId="0" borderId="39" xfId="0" applyBorder="1" applyAlignment="1">
      <alignment vertical="center" wrapText="1"/>
    </xf>
    <xf numFmtId="0" fontId="0" fillId="0" borderId="43" xfId="0" applyBorder="1" applyAlignment="1">
      <alignment vertical="center" wrapText="1"/>
    </xf>
    <xf numFmtId="6" fontId="6" fillId="0" borderId="32" xfId="0" applyNumberFormat="1" applyFont="1" applyBorder="1" applyAlignment="1">
      <alignment horizontal="right" wrapText="1"/>
    </xf>
    <xf numFmtId="15" fontId="10" fillId="7" borderId="26" xfId="0" applyNumberFormat="1" applyFont="1" applyFill="1" applyBorder="1" applyAlignment="1">
      <alignment horizontal="center" vertical="center" wrapText="1"/>
    </xf>
    <xf numFmtId="0" fontId="10" fillId="7" borderId="35" xfId="0" applyFont="1" applyFill="1" applyBorder="1" applyAlignment="1">
      <alignment horizontal="left" vertical="center"/>
    </xf>
    <xf numFmtId="0" fontId="11" fillId="7" borderId="24" xfId="0" applyFont="1" applyFill="1" applyBorder="1" applyAlignment="1">
      <alignment horizontal="center"/>
    </xf>
    <xf numFmtId="0" fontId="6" fillId="0" borderId="32" xfId="0" applyFont="1" applyBorder="1" applyAlignment="1">
      <alignment horizontal="left" vertical="center" wrapText="1" readingOrder="1"/>
    </xf>
    <xf numFmtId="0" fontId="0" fillId="7" borderId="26" xfId="0" applyFill="1" applyBorder="1"/>
    <xf numFmtId="0" fontId="0" fillId="7" borderId="31" xfId="0" applyFill="1" applyBorder="1"/>
    <xf numFmtId="15" fontId="10" fillId="7" borderId="31" xfId="0" applyNumberFormat="1" applyFont="1" applyFill="1" applyBorder="1" applyAlignment="1">
      <alignment vertical="center" wrapText="1"/>
    </xf>
    <xf numFmtId="0" fontId="11" fillId="7" borderId="26" xfId="0" applyFont="1" applyFill="1" applyBorder="1"/>
    <xf numFmtId="6" fontId="6" fillId="0" borderId="27" xfId="0" applyNumberFormat="1" applyFont="1" applyBorder="1" applyAlignment="1">
      <alignment horizontal="center" vertical="center" wrapText="1"/>
    </xf>
    <xf numFmtId="6" fontId="6" fillId="0" borderId="37" xfId="0" applyNumberFormat="1" applyFont="1" applyBorder="1" applyAlignment="1">
      <alignment horizontal="center" vertical="center" wrapText="1"/>
    </xf>
    <xf numFmtId="0" fontId="10" fillId="7" borderId="31" xfId="0" applyFont="1" applyFill="1" applyBorder="1"/>
    <xf numFmtId="0" fontId="6" fillId="0" borderId="39" xfId="1" applyNumberFormat="1" applyFont="1" applyBorder="1" applyAlignment="1">
      <alignment horizontal="center" vertical="center" wrapText="1"/>
    </xf>
    <xf numFmtId="6" fontId="6" fillId="0" borderId="27" xfId="0" applyNumberFormat="1" applyFont="1" applyBorder="1" applyAlignment="1">
      <alignment vertical="center" wrapText="1"/>
    </xf>
    <xf numFmtId="6" fontId="6" fillId="0" borderId="37" xfId="0" applyNumberFormat="1" applyFont="1" applyBorder="1" applyAlignment="1">
      <alignment vertical="center" wrapText="1"/>
    </xf>
    <xf numFmtId="0" fontId="0" fillId="0" borderId="27" xfId="0" applyBorder="1" applyAlignment="1">
      <alignment horizontal="center" vertical="center"/>
    </xf>
    <xf numFmtId="0" fontId="0" fillId="0" borderId="37" xfId="0" applyBorder="1" applyAlignment="1">
      <alignment horizontal="center" vertical="center"/>
    </xf>
    <xf numFmtId="0" fontId="10" fillId="7" borderId="4" xfId="0" applyFont="1" applyFill="1" applyBorder="1" applyAlignment="1">
      <alignment horizontal="center" vertical="center" wrapText="1"/>
    </xf>
    <xf numFmtId="0" fontId="10" fillId="7" borderId="10" xfId="0" applyFont="1" applyFill="1" applyBorder="1" applyAlignment="1">
      <alignment horizontal="left" wrapText="1" readingOrder="1"/>
    </xf>
    <xf numFmtId="6" fontId="6" fillId="0" borderId="18" xfId="0" applyNumberFormat="1" applyFont="1" applyBorder="1" applyAlignment="1">
      <alignment horizontal="center" vertical="center" wrapText="1"/>
    </xf>
    <xf numFmtId="0" fontId="5" fillId="3" borderId="7" xfId="0" applyFont="1" applyFill="1" applyBorder="1" applyAlignment="1">
      <alignment horizontal="left" readingOrder="1"/>
    </xf>
    <xf numFmtId="0" fontId="5" fillId="3" borderId="8" xfId="0" applyFont="1" applyFill="1" applyBorder="1" applyAlignment="1">
      <alignment horizontal="left" readingOrder="1"/>
    </xf>
    <xf numFmtId="0" fontId="5" fillId="0" borderId="9" xfId="0" applyFont="1" applyBorder="1" applyAlignment="1">
      <alignment horizontal="left" wrapText="1" readingOrder="1"/>
    </xf>
    <xf numFmtId="0" fontId="0" fillId="0" borderId="39" xfId="0" applyBorder="1" applyAlignment="1">
      <alignment horizontal="center" vertical="center" wrapText="1"/>
    </xf>
    <xf numFmtId="0" fontId="0" fillId="0" borderId="43" xfId="0" applyBorder="1" applyAlignment="1">
      <alignment horizontal="center" vertical="center" wrapText="1"/>
    </xf>
    <xf numFmtId="0" fontId="0" fillId="0" borderId="32" xfId="0" applyBorder="1"/>
    <xf numFmtId="6" fontId="13" fillId="0" borderId="9" xfId="0" applyNumberFormat="1" applyFont="1" applyBorder="1" applyAlignment="1">
      <alignment horizontal="center" vertical="center" wrapText="1"/>
    </xf>
    <xf numFmtId="6" fontId="13" fillId="0" borderId="41" xfId="0" applyNumberFormat="1" applyFont="1" applyBorder="1" applyAlignment="1">
      <alignment horizontal="center" vertical="center" wrapText="1"/>
    </xf>
    <xf numFmtId="0" fontId="0" fillId="0" borderId="27" xfId="0" applyBorder="1"/>
    <xf numFmtId="6" fontId="6" fillId="0" borderId="43" xfId="0" applyNumberFormat="1" applyFont="1" applyBorder="1" applyAlignment="1">
      <alignment vertical="center" wrapText="1"/>
    </xf>
    <xf numFmtId="0" fontId="0" fillId="0" borderId="37" xfId="0" applyBorder="1"/>
    <xf numFmtId="0" fontId="0" fillId="0" borderId="27" xfId="0" applyBorder="1" applyAlignment="1">
      <alignment horizontal="center"/>
    </xf>
    <xf numFmtId="0" fontId="11" fillId="7" borderId="38" xfId="0" applyFont="1" applyFill="1" applyBorder="1"/>
    <xf numFmtId="6" fontId="13" fillId="0" borderId="39" xfId="0" applyNumberFormat="1" applyFont="1" applyBorder="1" applyAlignment="1">
      <alignment horizontal="center" vertical="center" wrapText="1"/>
    </xf>
    <xf numFmtId="6" fontId="13" fillId="0" borderId="43" xfId="0" applyNumberFormat="1" applyFont="1" applyBorder="1" applyAlignment="1">
      <alignment horizontal="center" vertical="center" wrapText="1"/>
    </xf>
    <xf numFmtId="0" fontId="10" fillId="7" borderId="6" xfId="0" applyFont="1" applyFill="1" applyBorder="1"/>
    <xf numFmtId="15" fontId="10" fillId="7" borderId="6" xfId="0" applyNumberFormat="1" applyFont="1" applyFill="1" applyBorder="1" applyAlignment="1">
      <alignment vertical="center" wrapText="1"/>
    </xf>
    <xf numFmtId="0" fontId="6" fillId="0" borderId="6" xfId="0" applyFont="1" applyBorder="1" applyAlignment="1">
      <alignment horizontal="center" vertical="center" wrapText="1"/>
    </xf>
    <xf numFmtId="0" fontId="0" fillId="0" borderId="9" xfId="0" applyBorder="1"/>
    <xf numFmtId="0" fontId="12" fillId="7" borderId="45" xfId="0" applyFont="1" applyFill="1" applyBorder="1"/>
    <xf numFmtId="0" fontId="10" fillId="7" borderId="24" xfId="0" applyFont="1" applyFill="1" applyBorder="1"/>
    <xf numFmtId="0" fontId="11" fillId="7" borderId="36" xfId="0" applyFont="1" applyFill="1" applyBorder="1"/>
    <xf numFmtId="0" fontId="10" fillId="7" borderId="39" xfId="0" applyFont="1" applyFill="1" applyBorder="1" applyAlignment="1">
      <alignment horizontal="center" vertical="center" wrapText="1"/>
    </xf>
    <xf numFmtId="0" fontId="11" fillId="7" borderId="27" xfId="0" applyFont="1" applyFill="1" applyBorder="1"/>
    <xf numFmtId="0" fontId="6" fillId="0" borderId="39" xfId="0" applyFont="1" applyBorder="1" applyAlignment="1">
      <alignment horizontal="center" vertical="center" wrapText="1"/>
    </xf>
    <xf numFmtId="0" fontId="6" fillId="0" borderId="43" xfId="0" applyFont="1" applyBorder="1" applyAlignment="1">
      <alignment horizontal="center" vertical="center" wrapText="1"/>
    </xf>
    <xf numFmtId="0" fontId="11" fillId="7" borderId="45" xfId="0" applyFont="1" applyFill="1" applyBorder="1"/>
    <xf numFmtId="0" fontId="10" fillId="7" borderId="24" xfId="0" applyFont="1" applyFill="1" applyBorder="1" applyAlignment="1">
      <alignment horizontal="center" wrapText="1"/>
    </xf>
    <xf numFmtId="0" fontId="10" fillId="7" borderId="39" xfId="0" applyFont="1" applyFill="1" applyBorder="1" applyAlignment="1">
      <alignment vertical="center" wrapText="1"/>
    </xf>
    <xf numFmtId="0" fontId="0" fillId="0" borderId="39" xfId="0" applyBorder="1" applyAlignment="1">
      <alignment horizontal="center"/>
    </xf>
    <xf numFmtId="0" fontId="0" fillId="0" borderId="43" xfId="0" applyBorder="1"/>
    <xf numFmtId="0" fontId="11" fillId="7" borderId="39" xfId="0" applyFont="1" applyFill="1" applyBorder="1"/>
    <xf numFmtId="6" fontId="0" fillId="0" borderId="6" xfId="0" applyNumberFormat="1" applyBorder="1" applyAlignment="1">
      <alignment vertical="center"/>
    </xf>
    <xf numFmtId="6" fontId="0" fillId="0" borderId="6" xfId="0" applyNumberFormat="1" applyBorder="1" applyAlignment="1">
      <alignment horizontal="right" vertical="center" wrapText="1"/>
    </xf>
    <xf numFmtId="0" fontId="10" fillId="7" borderId="40" xfId="0" applyFont="1" applyFill="1" applyBorder="1" applyAlignment="1">
      <alignment vertical="center" wrapText="1"/>
    </xf>
    <xf numFmtId="15" fontId="9" fillId="2" borderId="25" xfId="0" applyNumberFormat="1" applyFont="1" applyFill="1" applyBorder="1" applyAlignment="1">
      <alignment horizontal="center" vertical="center" wrapText="1"/>
    </xf>
    <xf numFmtId="0" fontId="6" fillId="6" borderId="32" xfId="0" applyFont="1" applyFill="1" applyBorder="1" applyAlignment="1">
      <alignment horizontal="left" wrapText="1" readingOrder="1"/>
    </xf>
    <xf numFmtId="0" fontId="11" fillId="7" borderId="47" xfId="0" applyFont="1" applyFill="1" applyBorder="1"/>
    <xf numFmtId="0" fontId="7" fillId="0" borderId="39" xfId="0" applyFont="1" applyBorder="1" applyAlignment="1">
      <alignment horizontal="center" vertical="center" wrapText="1"/>
    </xf>
    <xf numFmtId="0" fontId="7" fillId="0" borderId="43" xfId="0" applyFont="1" applyBorder="1" applyAlignment="1">
      <alignment horizontal="center" vertical="center" wrapText="1"/>
    </xf>
    <xf numFmtId="6" fontId="0" fillId="0" borderId="32" xfId="0" applyNumberFormat="1" applyBorder="1" applyAlignment="1">
      <alignment horizontal="right" vertical="center" wrapText="1"/>
    </xf>
    <xf numFmtId="0" fontId="11" fillId="7" borderId="48" xfId="0" applyFont="1" applyFill="1" applyBorder="1"/>
    <xf numFmtId="6" fontId="6" fillId="0" borderId="18" xfId="0" applyNumberFormat="1" applyFont="1" applyBorder="1" applyAlignment="1">
      <alignment vertical="center" wrapText="1"/>
    </xf>
    <xf numFmtId="6" fontId="6" fillId="0" borderId="44" xfId="0" applyNumberFormat="1" applyFont="1" applyBorder="1" applyAlignment="1">
      <alignment vertical="center" wrapText="1"/>
    </xf>
    <xf numFmtId="15" fontId="10" fillId="7" borderId="0" xfId="0" applyNumberFormat="1" applyFont="1" applyFill="1"/>
    <xf numFmtId="0" fontId="7" fillId="0" borderId="39" xfId="0" applyFont="1" applyBorder="1" applyAlignment="1">
      <alignment horizontal="center" vertical="center"/>
    </xf>
    <xf numFmtId="0" fontId="7" fillId="9" borderId="39" xfId="0" applyFont="1" applyFill="1" applyBorder="1" applyAlignment="1">
      <alignment horizontal="center" vertical="center"/>
    </xf>
    <xf numFmtId="6" fontId="7" fillId="9" borderId="6" xfId="0" applyNumberFormat="1" applyFont="1" applyFill="1" applyBorder="1"/>
    <xf numFmtId="0" fontId="2" fillId="8" borderId="6" xfId="0" applyFont="1" applyFill="1" applyBorder="1" applyAlignment="1">
      <alignment horizontal="center" vertical="center"/>
    </xf>
    <xf numFmtId="15" fontId="10" fillId="7" borderId="0" xfId="0" applyNumberFormat="1" applyFont="1" applyFill="1" applyAlignment="1">
      <alignment horizontal="center"/>
    </xf>
    <xf numFmtId="0" fontId="10" fillId="7" borderId="25" xfId="0" applyFont="1" applyFill="1" applyBorder="1" applyAlignment="1">
      <alignment horizontal="centerContinuous" wrapText="1"/>
    </xf>
    <xf numFmtId="0" fontId="10" fillId="7" borderId="25" xfId="0" applyFont="1" applyFill="1" applyBorder="1" applyAlignment="1">
      <alignment horizontal="centerContinuous"/>
    </xf>
    <xf numFmtId="0" fontId="7" fillId="9" borderId="27" xfId="0" applyFont="1" applyFill="1" applyBorder="1" applyAlignment="1">
      <alignment horizontal="center"/>
    </xf>
    <xf numFmtId="6" fontId="0" fillId="0" borderId="32" xfId="0" applyNumberFormat="1" applyBorder="1" applyAlignment="1">
      <alignment horizontal="right"/>
    </xf>
    <xf numFmtId="0" fontId="10" fillId="7" borderId="35" xfId="0" applyFont="1" applyFill="1" applyBorder="1" applyAlignment="1">
      <alignment horizontal="centerContinuous" wrapText="1"/>
    </xf>
    <xf numFmtId="0" fontId="0" fillId="0" borderId="39" xfId="0" applyBorder="1"/>
    <xf numFmtId="6" fontId="6" fillId="0" borderId="39" xfId="0" applyNumberFormat="1" applyFont="1" applyBorder="1" applyAlignment="1">
      <alignment horizontal="center" vertical="center" wrapText="1"/>
    </xf>
    <xf numFmtId="0" fontId="10" fillId="7" borderId="26" xfId="0" applyFont="1" applyFill="1" applyBorder="1" applyAlignment="1">
      <alignment horizontal="centerContinuous" wrapText="1"/>
    </xf>
    <xf numFmtId="6" fontId="7" fillId="0" borderId="6" xfId="0" applyNumberFormat="1" applyFont="1" applyBorder="1"/>
    <xf numFmtId="0" fontId="7" fillId="0" borderId="27" xfId="0" applyFont="1" applyBorder="1" applyAlignment="1">
      <alignment horizontal="center"/>
    </xf>
    <xf numFmtId="0" fontId="0" fillId="0" borderId="0" xfId="0" applyAlignment="1">
      <alignment horizontal="center" vertical="center" wrapText="1"/>
    </xf>
    <xf numFmtId="0" fontId="10" fillId="7" borderId="4" xfId="0" applyFont="1" applyFill="1" applyBorder="1" applyAlignment="1">
      <alignment vertical="center"/>
    </xf>
    <xf numFmtId="15" fontId="10" fillId="7" borderId="11" xfId="0" applyNumberFormat="1" applyFont="1" applyFill="1" applyBorder="1" applyAlignment="1">
      <alignment vertical="center" wrapText="1"/>
    </xf>
    <xf numFmtId="15" fontId="10" fillId="7" borderId="42" xfId="0" applyNumberFormat="1" applyFont="1" applyFill="1" applyBorder="1" applyAlignment="1">
      <alignment vertical="center" wrapText="1"/>
    </xf>
    <xf numFmtId="0" fontId="10" fillId="7" borderId="31" xfId="0" applyFont="1" applyFill="1" applyBorder="1" applyAlignment="1">
      <alignment vertical="center"/>
    </xf>
    <xf numFmtId="0" fontId="0" fillId="0" borderId="0" xfId="0" applyAlignment="1">
      <alignment vertical="center"/>
    </xf>
    <xf numFmtId="0" fontId="10" fillId="7" borderId="10" xfId="0" applyFont="1" applyFill="1" applyBorder="1" applyAlignment="1">
      <alignment vertical="center" wrapText="1" readingOrder="1"/>
    </xf>
    <xf numFmtId="15" fontId="10" fillId="7" borderId="26" xfId="0" applyNumberFormat="1" applyFont="1" applyFill="1" applyBorder="1" applyAlignment="1">
      <alignment vertical="center"/>
    </xf>
    <xf numFmtId="0" fontId="0" fillId="7" borderId="0" xfId="0" applyFill="1" applyAlignment="1">
      <alignment vertical="center"/>
    </xf>
    <xf numFmtId="15" fontId="10" fillId="7" borderId="0" xfId="0" applyNumberFormat="1" applyFont="1" applyFill="1" applyAlignment="1">
      <alignment horizontal="center" vertical="center"/>
    </xf>
    <xf numFmtId="0" fontId="0" fillId="0" borderId="9" xfId="0" applyBorder="1" applyAlignment="1">
      <alignment horizontal="center"/>
    </xf>
    <xf numFmtId="6" fontId="6" fillId="0" borderId="51" xfId="0" applyNumberFormat="1" applyFont="1" applyBorder="1" applyAlignment="1">
      <alignment horizontal="center" vertical="center" wrapText="1"/>
    </xf>
    <xf numFmtId="0" fontId="0" fillId="0" borderId="18" xfId="0" applyBorder="1"/>
    <xf numFmtId="0" fontId="0" fillId="0" borderId="53" xfId="0" applyBorder="1"/>
    <xf numFmtId="0" fontId="0" fillId="0" borderId="10" xfId="0" applyBorder="1"/>
    <xf numFmtId="6" fontId="6" fillId="0" borderId="54" xfId="0" applyNumberFormat="1" applyFont="1" applyBorder="1" applyAlignment="1">
      <alignment horizontal="center" vertical="center" wrapText="1"/>
    </xf>
    <xf numFmtId="6" fontId="6" fillId="0" borderId="12" xfId="0" applyNumberFormat="1" applyFont="1" applyBorder="1" applyAlignment="1">
      <alignment horizontal="center" vertical="center" wrapText="1"/>
    </xf>
    <xf numFmtId="6" fontId="6" fillId="0" borderId="15" xfId="0" applyNumberFormat="1" applyFont="1" applyBorder="1" applyAlignment="1">
      <alignment horizontal="center" vertical="center" wrapText="1"/>
    </xf>
    <xf numFmtId="0" fontId="0" fillId="0" borderId="21" xfId="0" applyBorder="1" applyAlignment="1">
      <alignment horizontal="center"/>
    </xf>
    <xf numFmtId="6" fontId="6" fillId="0" borderId="5" xfId="0" applyNumberFormat="1" applyFont="1" applyBorder="1" applyAlignment="1">
      <alignment horizontal="center" vertical="center" wrapText="1"/>
    </xf>
    <xf numFmtId="6" fontId="6" fillId="0" borderId="5" xfId="0" applyNumberFormat="1" applyFont="1" applyBorder="1" applyAlignment="1">
      <alignment horizontal="center"/>
    </xf>
    <xf numFmtId="6" fontId="6" fillId="0" borderId="55" xfId="0" applyNumberFormat="1" applyFont="1" applyBorder="1" applyAlignment="1">
      <alignment horizontal="center" vertical="center" wrapText="1"/>
    </xf>
    <xf numFmtId="6" fontId="6" fillId="0" borderId="56" xfId="0" applyNumberFormat="1" applyFont="1" applyBorder="1" applyAlignment="1">
      <alignment horizontal="center" vertical="center" wrapText="1"/>
    </xf>
    <xf numFmtId="6" fontId="6" fillId="0" borderId="57" xfId="0" applyNumberFormat="1" applyFont="1" applyBorder="1" applyAlignment="1">
      <alignment horizontal="center" vertical="center" wrapText="1"/>
    </xf>
    <xf numFmtId="6" fontId="7" fillId="0" borderId="6" xfId="0" applyNumberFormat="1" applyFont="1" applyBorder="1" applyAlignment="1">
      <alignment horizontal="right" vertical="center"/>
    </xf>
    <xf numFmtId="0" fontId="7" fillId="0" borderId="27" xfId="0" applyFont="1" applyBorder="1" applyAlignment="1">
      <alignment horizontal="center" vertical="center"/>
    </xf>
    <xf numFmtId="6" fontId="6" fillId="0" borderId="6" xfId="0" applyNumberFormat="1" applyFont="1" applyBorder="1" applyAlignment="1">
      <alignment horizontal="center"/>
    </xf>
    <xf numFmtId="0" fontId="11" fillId="7" borderId="25" xfId="0" applyFont="1" applyFill="1" applyBorder="1" applyAlignment="1">
      <alignment horizontal="centerContinuous" vertical="center"/>
    </xf>
    <xf numFmtId="6" fontId="6" fillId="0" borderId="59" xfId="0" applyNumberFormat="1" applyFont="1" applyBorder="1" applyAlignment="1">
      <alignment horizontal="center" vertical="center" wrapText="1"/>
    </xf>
    <xf numFmtId="0" fontId="6" fillId="0" borderId="17" xfId="0" applyFont="1" applyBorder="1" applyAlignment="1">
      <alignment horizontal="center"/>
    </xf>
    <xf numFmtId="6" fontId="6" fillId="0" borderId="17" xfId="0" applyNumberFormat="1" applyFont="1" applyBorder="1" applyAlignment="1">
      <alignment horizontal="center" vertical="center" wrapText="1"/>
    </xf>
    <xf numFmtId="6" fontId="0" fillId="0" borderId="6" xfId="0" applyNumberFormat="1" applyBorder="1" applyAlignment="1">
      <alignment vertical="center" wrapText="1"/>
    </xf>
    <xf numFmtId="15" fontId="10" fillId="7" borderId="26" xfId="0" applyNumberFormat="1" applyFont="1" applyFill="1" applyBorder="1" applyAlignment="1">
      <alignment horizontal="center" vertical="center"/>
    </xf>
    <xf numFmtId="6" fontId="0" fillId="0" borderId="32" xfId="0" applyNumberFormat="1" applyBorder="1" applyAlignment="1">
      <alignment vertical="center" wrapText="1"/>
    </xf>
    <xf numFmtId="0" fontId="0" fillId="0" borderId="32" xfId="0" applyBorder="1" applyAlignment="1">
      <alignment horizontal="center"/>
    </xf>
    <xf numFmtId="6" fontId="0" fillId="0" borderId="6" xfId="0" applyNumberFormat="1" applyBorder="1" applyAlignment="1">
      <alignment horizontal="right" vertical="center"/>
    </xf>
    <xf numFmtId="6" fontId="6" fillId="0" borderId="6" xfId="0" applyNumberFormat="1" applyFont="1" applyBorder="1" applyAlignment="1">
      <alignment horizontal="right" vertical="center"/>
    </xf>
    <xf numFmtId="0" fontId="10" fillId="7" borderId="26" xfId="0" applyFont="1" applyFill="1" applyBorder="1" applyAlignment="1">
      <alignment horizontal="center"/>
    </xf>
    <xf numFmtId="0" fontId="10" fillId="7" borderId="38" xfId="0" applyFont="1" applyFill="1" applyBorder="1" applyAlignment="1">
      <alignment vertical="center" wrapText="1"/>
    </xf>
    <xf numFmtId="0" fontId="0" fillId="0" borderId="37" xfId="0" applyBorder="1" applyAlignment="1">
      <alignment horizontal="center"/>
    </xf>
    <xf numFmtId="0" fontId="10" fillId="7" borderId="38" xfId="0" applyFont="1" applyFill="1" applyBorder="1" applyAlignment="1">
      <alignment horizontal="left" vertical="center" wrapText="1"/>
    </xf>
    <xf numFmtId="0" fontId="0" fillId="0" borderId="43" xfId="0" applyBorder="1" applyAlignment="1">
      <alignment horizontal="center"/>
    </xf>
    <xf numFmtId="0" fontId="10" fillId="7" borderId="26" xfId="0" applyFont="1" applyFill="1" applyBorder="1" applyAlignment="1">
      <alignment horizontal="centerContinuous"/>
    </xf>
    <xf numFmtId="0" fontId="0" fillId="0" borderId="53" xfId="0" applyBorder="1" applyAlignment="1">
      <alignment horizontal="center"/>
    </xf>
    <xf numFmtId="6" fontId="6" fillId="0" borderId="32" xfId="0" applyNumberFormat="1" applyFont="1" applyBorder="1" applyAlignment="1">
      <alignment horizontal="right" vertical="center"/>
    </xf>
    <xf numFmtId="0" fontId="6" fillId="0" borderId="32" xfId="0" applyFont="1" applyBorder="1" applyAlignment="1">
      <alignment horizontal="left" wrapText="1" readingOrder="1"/>
    </xf>
    <xf numFmtId="164" fontId="0" fillId="5" borderId="32" xfId="3" applyNumberFormat="1" applyFont="1" applyFill="1" applyBorder="1" applyAlignment="1">
      <alignment horizontal="center"/>
    </xf>
    <xf numFmtId="6" fontId="0" fillId="0" borderId="0" xfId="0" applyNumberFormat="1" applyAlignment="1">
      <alignment horizontal="right" vertical="center" wrapText="1"/>
    </xf>
    <xf numFmtId="0" fontId="6" fillId="0" borderId="0" xfId="0" applyFont="1" applyAlignment="1">
      <alignment vertical="center" readingOrder="1"/>
    </xf>
    <xf numFmtId="164" fontId="0" fillId="5" borderId="0" xfId="3" applyNumberFormat="1" applyFont="1" applyFill="1" applyBorder="1" applyAlignment="1">
      <alignment vertical="center"/>
    </xf>
    <xf numFmtId="0" fontId="0" fillId="0" borderId="22" xfId="0" applyBorder="1" applyAlignment="1">
      <alignment horizontal="center"/>
    </xf>
    <xf numFmtId="0" fontId="7" fillId="0" borderId="60" xfId="0" applyFont="1" applyBorder="1" applyAlignment="1">
      <alignment horizontal="center" vertical="center"/>
    </xf>
    <xf numFmtId="6" fontId="7" fillId="0" borderId="9" xfId="0" applyNumberFormat="1" applyFont="1" applyBorder="1" applyAlignment="1">
      <alignment horizontal="right" vertical="center"/>
    </xf>
    <xf numFmtId="6" fontId="7" fillId="0" borderId="10" xfId="0" applyNumberFormat="1" applyFont="1" applyBorder="1" applyAlignment="1">
      <alignment horizontal="right" vertical="center"/>
    </xf>
    <xf numFmtId="6" fontId="6" fillId="0" borderId="34" xfId="0" applyNumberFormat="1" applyFont="1" applyBorder="1" applyAlignment="1">
      <alignment horizontal="right" vertical="center"/>
    </xf>
    <xf numFmtId="0" fontId="10" fillId="7" borderId="0" xfId="0" applyFont="1" applyFill="1" applyAlignment="1">
      <alignment horizontal="center" vertical="center"/>
    </xf>
    <xf numFmtId="6" fontId="13" fillId="0" borderId="21" xfId="0" applyNumberFormat="1" applyFont="1" applyBorder="1" applyAlignment="1">
      <alignment horizontal="center" vertical="center" wrapText="1"/>
    </xf>
    <xf numFmtId="0" fontId="0" fillId="0" borderId="18" xfId="0" applyBorder="1" applyAlignment="1">
      <alignment horizontal="center"/>
    </xf>
    <xf numFmtId="165" fontId="0" fillId="0" borderId="6" xfId="0" applyNumberFormat="1" applyBorder="1" applyAlignment="1">
      <alignment horizontal="right"/>
    </xf>
    <xf numFmtId="165" fontId="0" fillId="0" borderId="32" xfId="0" applyNumberFormat="1" applyBorder="1" applyAlignment="1">
      <alignment horizontal="right" vertical="center"/>
    </xf>
    <xf numFmtId="0" fontId="10" fillId="7" borderId="21" xfId="0" applyFont="1" applyFill="1" applyBorder="1" applyAlignment="1">
      <alignment vertical="center" wrapText="1" readingOrder="1"/>
    </xf>
    <xf numFmtId="0" fontId="6" fillId="0" borderId="9" xfId="0" applyFont="1" applyBorder="1" applyAlignment="1">
      <alignment horizontal="left" wrapText="1" readingOrder="1"/>
    </xf>
    <xf numFmtId="165" fontId="0" fillId="0" borderId="32" xfId="0" applyNumberFormat="1" applyBorder="1" applyAlignment="1">
      <alignment horizontal="right"/>
    </xf>
    <xf numFmtId="165" fontId="0" fillId="0" borderId="6" xfId="2" applyNumberFormat="1" applyFont="1" applyBorder="1" applyAlignment="1">
      <alignment horizontal="right" vertical="center"/>
    </xf>
    <xf numFmtId="6" fontId="0" fillId="0" borderId="6" xfId="0" applyNumberFormat="1" applyBorder="1"/>
    <xf numFmtId="6" fontId="0" fillId="0" borderId="10" xfId="0" applyNumberFormat="1" applyBorder="1"/>
    <xf numFmtId="6" fontId="0" fillId="0" borderId="32" xfId="0" applyNumberFormat="1" applyBorder="1"/>
    <xf numFmtId="6" fontId="6" fillId="0" borderId="30" xfId="0" applyNumberFormat="1" applyFont="1" applyBorder="1" applyAlignment="1">
      <alignment horizontal="center" vertical="center" wrapText="1"/>
    </xf>
    <xf numFmtId="6" fontId="6" fillId="0" borderId="61" xfId="0" applyNumberFormat="1" applyFont="1" applyBorder="1" applyAlignment="1">
      <alignment horizontal="center" vertical="center" wrapText="1"/>
    </xf>
    <xf numFmtId="0" fontId="5" fillId="0" borderId="32" xfId="0" applyFont="1" applyBorder="1" applyAlignment="1">
      <alignment vertical="center" wrapText="1" readingOrder="1"/>
    </xf>
    <xf numFmtId="6" fontId="6" fillId="0" borderId="23" xfId="0" applyNumberFormat="1" applyFont="1" applyBorder="1" applyAlignment="1">
      <alignment horizontal="right" vertical="center"/>
    </xf>
    <xf numFmtId="6" fontId="6" fillId="0" borderId="49" xfId="0" applyNumberFormat="1" applyFont="1" applyBorder="1" applyAlignment="1">
      <alignment horizontal="right" vertical="center"/>
    </xf>
    <xf numFmtId="15" fontId="10" fillId="7" borderId="31" xfId="0" applyNumberFormat="1" applyFont="1" applyFill="1" applyBorder="1" applyAlignment="1">
      <alignment horizontal="center" vertical="center" wrapText="1"/>
    </xf>
    <xf numFmtId="0" fontId="0" fillId="0" borderId="60" xfId="0" applyBorder="1" applyAlignment="1">
      <alignment horizontal="center" vertical="center"/>
    </xf>
    <xf numFmtId="0" fontId="0" fillId="0" borderId="62" xfId="0" applyBorder="1" applyAlignment="1">
      <alignment horizontal="center" vertical="center"/>
    </xf>
    <xf numFmtId="6" fontId="6" fillId="0" borderId="14" xfId="0" applyNumberFormat="1" applyFont="1" applyBorder="1" applyAlignment="1">
      <alignment horizontal="center" vertical="center" wrapText="1"/>
    </xf>
    <xf numFmtId="0" fontId="0" fillId="0" borderId="6" xfId="0" applyBorder="1" applyAlignment="1">
      <alignment horizontal="center" vertical="center" wrapText="1"/>
    </xf>
    <xf numFmtId="0" fontId="6" fillId="0" borderId="10" xfId="0" applyFont="1" applyBorder="1" applyAlignment="1">
      <alignment horizontal="center" vertical="center" wrapText="1"/>
    </xf>
    <xf numFmtId="0" fontId="6" fillId="0" borderId="32" xfId="0" applyFont="1" applyBorder="1" applyAlignment="1">
      <alignment horizontal="center" vertical="center" wrapText="1"/>
    </xf>
    <xf numFmtId="15" fontId="10" fillId="7" borderId="31" xfId="0" applyNumberFormat="1" applyFont="1" applyFill="1" applyBorder="1"/>
    <xf numFmtId="6" fontId="6" fillId="0" borderId="6" xfId="0" applyNumberFormat="1" applyFont="1" applyBorder="1" applyAlignment="1">
      <alignment horizontal="center" vertical="center"/>
    </xf>
    <xf numFmtId="6" fontId="6" fillId="0" borderId="32" xfId="0" applyNumberFormat="1" applyFont="1" applyBorder="1" applyAlignment="1">
      <alignment horizontal="center" vertical="center"/>
    </xf>
    <xf numFmtId="6" fontId="7" fillId="0" borderId="11" xfId="0" applyNumberFormat="1" applyFont="1" applyBorder="1" applyAlignment="1">
      <alignment vertical="center" wrapText="1"/>
    </xf>
    <xf numFmtId="6" fontId="7" fillId="0" borderId="50" xfId="0" applyNumberFormat="1" applyFont="1" applyBorder="1" applyAlignment="1">
      <alignment vertical="center" wrapText="1"/>
    </xf>
    <xf numFmtId="164" fontId="0" fillId="6" borderId="27" xfId="3" applyNumberFormat="1" applyFont="1" applyFill="1" applyBorder="1" applyAlignment="1">
      <alignment horizontal="center"/>
    </xf>
    <xf numFmtId="6" fontId="7" fillId="0" borderId="6" xfId="0" applyNumberFormat="1" applyFont="1" applyBorder="1" applyAlignment="1">
      <alignment vertical="center" wrapText="1"/>
    </xf>
    <xf numFmtId="0" fontId="10" fillId="7" borderId="38" xfId="0" applyFont="1" applyFill="1" applyBorder="1" applyAlignment="1">
      <alignment horizontal="centerContinuous" wrapText="1"/>
    </xf>
    <xf numFmtId="0" fontId="10" fillId="7" borderId="31" xfId="0" applyFont="1" applyFill="1" applyBorder="1" applyAlignment="1">
      <alignment horizontal="centerContinuous" wrapText="1"/>
    </xf>
    <xf numFmtId="0" fontId="10" fillId="7" borderId="25" xfId="0" applyFont="1" applyFill="1" applyBorder="1" applyAlignment="1">
      <alignment horizontal="center" wrapText="1"/>
    </xf>
    <xf numFmtId="0" fontId="10" fillId="7" borderId="19" xfId="0" applyFont="1" applyFill="1" applyBorder="1" applyAlignment="1">
      <alignment horizontal="center" wrapText="1"/>
    </xf>
    <xf numFmtId="6" fontId="0" fillId="0" borderId="18" xfId="0" applyNumberFormat="1" applyBorder="1" applyAlignment="1">
      <alignment vertical="center" wrapText="1"/>
    </xf>
    <xf numFmtId="15" fontId="0" fillId="0" borderId="18" xfId="0" applyNumberFormat="1" applyBorder="1" applyAlignment="1">
      <alignment vertical="center" wrapText="1"/>
    </xf>
    <xf numFmtId="0" fontId="10" fillId="7" borderId="0" xfId="0" applyFont="1" applyFill="1" applyAlignment="1">
      <alignment horizontal="center" wrapText="1"/>
    </xf>
    <xf numFmtId="0" fontId="0" fillId="7" borderId="38" xfId="0" applyFill="1" applyBorder="1"/>
    <xf numFmtId="0" fontId="7" fillId="0" borderId="43" xfId="0" applyFont="1" applyBorder="1" applyAlignment="1">
      <alignment horizontal="center" vertical="center"/>
    </xf>
    <xf numFmtId="6" fontId="0" fillId="0" borderId="44" xfId="0" applyNumberFormat="1" applyBorder="1" applyAlignment="1">
      <alignment vertical="center" wrapText="1"/>
    </xf>
    <xf numFmtId="0" fontId="0" fillId="7" borderId="35" xfId="0" applyFill="1" applyBorder="1"/>
    <xf numFmtId="164" fontId="0" fillId="5" borderId="27" xfId="3" applyNumberFormat="1" applyFont="1" applyFill="1" applyBorder="1" applyAlignment="1">
      <alignment horizontal="right"/>
    </xf>
    <xf numFmtId="15" fontId="10" fillId="7" borderId="26" xfId="0" applyNumberFormat="1" applyFont="1" applyFill="1" applyBorder="1" applyAlignment="1">
      <alignment horizontal="center"/>
    </xf>
    <xf numFmtId="6" fontId="13" fillId="0" borderId="16" xfId="0" applyNumberFormat="1" applyFont="1" applyBorder="1" applyAlignment="1">
      <alignment horizontal="center" vertical="center" wrapText="1"/>
    </xf>
    <xf numFmtId="0" fontId="6" fillId="0" borderId="27" xfId="0" applyFont="1" applyBorder="1" applyAlignment="1">
      <alignment horizontal="center"/>
    </xf>
    <xf numFmtId="0" fontId="6" fillId="0" borderId="37" xfId="0" applyFont="1" applyBorder="1" applyAlignment="1">
      <alignment horizontal="center"/>
    </xf>
    <xf numFmtId="0" fontId="11" fillId="7" borderId="26" xfId="0" applyFont="1" applyFill="1" applyBorder="1" applyAlignment="1">
      <alignment horizontal="center"/>
    </xf>
    <xf numFmtId="0" fontId="10" fillId="7" borderId="38" xfId="0" applyFont="1" applyFill="1" applyBorder="1"/>
    <xf numFmtId="0" fontId="7" fillId="0" borderId="39" xfId="0" applyFont="1" applyBorder="1" applyAlignment="1">
      <alignment horizontal="center"/>
    </xf>
    <xf numFmtId="0" fontId="7" fillId="0" borderId="31" xfId="0" applyFont="1" applyBorder="1"/>
    <xf numFmtId="165" fontId="0" fillId="5" borderId="27" xfId="3" applyNumberFormat="1" applyFont="1" applyFill="1" applyBorder="1" applyAlignment="1">
      <alignment horizontal="right" vertical="center"/>
    </xf>
    <xf numFmtId="6" fontId="0" fillId="0" borderId="32" xfId="0" applyNumberFormat="1" applyBorder="1" applyAlignment="1">
      <alignment vertical="center"/>
    </xf>
    <xf numFmtId="165" fontId="0" fillId="5" borderId="37" xfId="3" applyNumberFormat="1" applyFont="1" applyFill="1" applyBorder="1" applyAlignment="1">
      <alignment horizontal="right" vertical="center"/>
    </xf>
    <xf numFmtId="0" fontId="0" fillId="0" borderId="41" xfId="0" applyBorder="1" applyAlignment="1">
      <alignment horizontal="center"/>
    </xf>
    <xf numFmtId="0" fontId="0" fillId="7" borderId="26" xfId="0" applyFill="1" applyBorder="1" applyAlignment="1">
      <alignment horizontal="center" vertical="center"/>
    </xf>
    <xf numFmtId="0" fontId="0" fillId="7" borderId="31" xfId="0" applyFill="1" applyBorder="1" applyAlignment="1">
      <alignment horizontal="center" vertical="center"/>
    </xf>
    <xf numFmtId="0" fontId="0" fillId="7" borderId="26" xfId="0" applyFill="1" applyBorder="1" applyAlignment="1">
      <alignment horizontal="centerContinuous" vertical="center"/>
    </xf>
    <xf numFmtId="15" fontId="10" fillId="7" borderId="65" xfId="0" applyNumberFormat="1" applyFont="1" applyFill="1" applyBorder="1" applyAlignment="1">
      <alignment horizontal="center" vertical="center" wrapText="1"/>
    </xf>
    <xf numFmtId="0" fontId="7" fillId="0" borderId="38" xfId="0" applyFont="1" applyBorder="1" applyAlignment="1">
      <alignment horizontal="center"/>
    </xf>
    <xf numFmtId="0" fontId="0" fillId="0" borderId="38" xfId="0" applyBorder="1" applyAlignment="1">
      <alignment horizontal="center"/>
    </xf>
    <xf numFmtId="0" fontId="0" fillId="0" borderId="66" xfId="0" applyBorder="1" applyAlignment="1">
      <alignment horizontal="center"/>
    </xf>
    <xf numFmtId="6" fontId="0" fillId="0" borderId="32" xfId="0" applyNumberFormat="1" applyBorder="1" applyAlignment="1">
      <alignment horizontal="right" vertical="center"/>
    </xf>
    <xf numFmtId="6" fontId="0" fillId="0" borderId="39" xfId="0" applyNumberFormat="1" applyBorder="1"/>
    <xf numFmtId="6" fontId="0" fillId="0" borderId="39" xfId="0" applyNumberFormat="1" applyBorder="1" applyAlignment="1">
      <alignment horizontal="right" vertical="center"/>
    </xf>
    <xf numFmtId="6" fontId="0" fillId="0" borderId="43" xfId="0" applyNumberFormat="1" applyBorder="1" applyAlignment="1">
      <alignment horizontal="right" vertical="center"/>
    </xf>
    <xf numFmtId="164" fontId="0" fillId="5" borderId="27" xfId="3" applyNumberFormat="1" applyFont="1" applyFill="1" applyBorder="1" applyAlignment="1">
      <alignment horizontal="right" vertical="center"/>
    </xf>
    <xf numFmtId="164" fontId="0" fillId="5" borderId="27" xfId="3" applyNumberFormat="1" applyFont="1" applyFill="1" applyBorder="1" applyAlignment="1">
      <alignment horizontal="center" vertical="center"/>
    </xf>
    <xf numFmtId="165" fontId="7" fillId="0" borderId="27" xfId="0" applyNumberFormat="1" applyFont="1" applyBorder="1"/>
    <xf numFmtId="6" fontId="6" fillId="0" borderId="67" xfId="0" applyNumberFormat="1" applyFont="1" applyBorder="1" applyAlignment="1">
      <alignment horizontal="right" wrapText="1" readingOrder="1"/>
    </xf>
    <xf numFmtId="165" fontId="0" fillId="0" borderId="27" xfId="0" applyNumberFormat="1" applyBorder="1"/>
    <xf numFmtId="0" fontId="10" fillId="7" borderId="4" xfId="0" applyFont="1" applyFill="1" applyBorder="1" applyAlignment="1">
      <alignment horizontal="center"/>
    </xf>
    <xf numFmtId="0" fontId="11" fillId="7" borderId="36" xfId="0" applyFont="1" applyFill="1" applyBorder="1" applyAlignment="1">
      <alignment horizontal="center"/>
    </xf>
    <xf numFmtId="0" fontId="10" fillId="7" borderId="20" xfId="0" applyFont="1" applyFill="1" applyBorder="1" applyAlignment="1">
      <alignment horizontal="center"/>
    </xf>
    <xf numFmtId="0" fontId="10" fillId="7" borderId="20" xfId="0" applyFont="1" applyFill="1" applyBorder="1" applyAlignment="1">
      <alignment vertical="center"/>
    </xf>
    <xf numFmtId="0" fontId="10" fillId="7" borderId="35" xfId="0" applyFont="1" applyFill="1" applyBorder="1" applyAlignment="1">
      <alignment wrapText="1"/>
    </xf>
    <xf numFmtId="164" fontId="0" fillId="5" borderId="27" xfId="3" applyNumberFormat="1" applyFont="1" applyFill="1" applyBorder="1" applyAlignment="1">
      <alignment horizontal="center"/>
    </xf>
    <xf numFmtId="164" fontId="0" fillId="5" borderId="37" xfId="3" applyNumberFormat="1" applyFont="1" applyFill="1" applyBorder="1" applyAlignment="1">
      <alignment horizontal="center"/>
    </xf>
    <xf numFmtId="0" fontId="0" fillId="0" borderId="38" xfId="0" applyBorder="1"/>
    <xf numFmtId="0" fontId="0" fillId="0" borderId="31" xfId="0" applyBorder="1"/>
    <xf numFmtId="0" fontId="11" fillId="7" borderId="35" xfId="0" applyFont="1" applyFill="1" applyBorder="1" applyAlignment="1">
      <alignment vertical="center"/>
    </xf>
    <xf numFmtId="0" fontId="10" fillId="7" borderId="3" xfId="0" applyFont="1" applyFill="1" applyBorder="1" applyAlignment="1">
      <alignment horizontal="center" vertical="center" wrapText="1"/>
    </xf>
    <xf numFmtId="0" fontId="11" fillId="7" borderId="1" xfId="0" applyFont="1" applyFill="1" applyBorder="1" applyAlignment="1">
      <alignment vertical="center"/>
    </xf>
    <xf numFmtId="0" fontId="10" fillId="7" borderId="35" xfId="0" applyFont="1" applyFill="1" applyBorder="1" applyAlignment="1">
      <alignment horizontal="centerContinuous" vertical="center" wrapText="1"/>
    </xf>
    <xf numFmtId="0" fontId="0" fillId="7" borderId="25" xfId="0" applyFill="1" applyBorder="1" applyAlignment="1">
      <alignment horizontal="centerContinuous" vertical="center"/>
    </xf>
    <xf numFmtId="0" fontId="11" fillId="7" borderId="26" xfId="0" applyFont="1" applyFill="1" applyBorder="1" applyAlignment="1">
      <alignment horizontal="centerContinuous" vertical="center"/>
    </xf>
    <xf numFmtId="0" fontId="10" fillId="7" borderId="25" xfId="0" applyFont="1" applyFill="1" applyBorder="1" applyAlignment="1">
      <alignment horizontal="centerContinuous" vertical="center" wrapText="1"/>
    </xf>
    <xf numFmtId="0" fontId="10" fillId="7" borderId="26" xfId="0" applyFont="1" applyFill="1" applyBorder="1" applyAlignment="1">
      <alignment horizontal="centerContinuous" vertical="center" wrapText="1"/>
    </xf>
    <xf numFmtId="0" fontId="11" fillId="7" borderId="25" xfId="0" applyFont="1" applyFill="1" applyBorder="1" applyAlignment="1">
      <alignment horizontal="centerContinuous" vertical="center" wrapText="1"/>
    </xf>
    <xf numFmtId="0" fontId="0" fillId="7" borderId="25" xfId="0" applyFill="1" applyBorder="1" applyAlignment="1">
      <alignment vertical="center"/>
    </xf>
    <xf numFmtId="0" fontId="0" fillId="7" borderId="35" xfId="0" applyFill="1" applyBorder="1" applyAlignment="1">
      <alignment vertical="center"/>
    </xf>
    <xf numFmtId="0" fontId="10" fillId="7" borderId="19" xfId="0" applyFont="1" applyFill="1" applyBorder="1" applyAlignment="1">
      <alignment horizontal="centerContinuous" vertical="center" wrapText="1"/>
    </xf>
    <xf numFmtId="0" fontId="10" fillId="7" borderId="35" xfId="0" applyFont="1" applyFill="1" applyBorder="1" applyAlignment="1">
      <alignment vertical="center"/>
    </xf>
    <xf numFmtId="0" fontId="10" fillId="7" borderId="25" xfId="0" applyFont="1" applyFill="1" applyBorder="1" applyAlignment="1">
      <alignment vertical="center"/>
    </xf>
    <xf numFmtId="0" fontId="10" fillId="7" borderId="26" xfId="0" applyFont="1" applyFill="1" applyBorder="1" applyAlignment="1">
      <alignment horizontal="center" vertical="center"/>
    </xf>
    <xf numFmtId="0" fontId="10" fillId="7" borderId="25" xfId="0" applyFont="1" applyFill="1" applyBorder="1" applyAlignment="1">
      <alignment horizontal="centerContinuous" vertical="center"/>
    </xf>
    <xf numFmtId="0" fontId="10" fillId="7" borderId="26" xfId="0" applyFont="1" applyFill="1" applyBorder="1" applyAlignment="1">
      <alignment horizontal="centerContinuous" vertical="center"/>
    </xf>
    <xf numFmtId="0" fontId="10" fillId="7" borderId="3" xfId="0" applyFont="1" applyFill="1" applyBorder="1" applyAlignment="1">
      <alignment vertical="center"/>
    </xf>
    <xf numFmtId="0" fontId="11" fillId="7" borderId="24" xfId="0" applyFont="1" applyFill="1" applyBorder="1" applyAlignment="1">
      <alignment horizontal="center" vertical="center"/>
    </xf>
    <xf numFmtId="0" fontId="0" fillId="7" borderId="26" xfId="0" applyFill="1" applyBorder="1" applyAlignment="1">
      <alignment vertical="center"/>
    </xf>
    <xf numFmtId="0" fontId="0" fillId="10" borderId="39" xfId="0" applyFill="1" applyBorder="1" applyAlignment="1">
      <alignment horizontal="center" vertical="center" wrapText="1"/>
    </xf>
    <xf numFmtId="6" fontId="0" fillId="10" borderId="6" xfId="0" applyNumberFormat="1" applyFill="1" applyBorder="1" applyAlignment="1">
      <alignment vertical="center" wrapText="1"/>
    </xf>
    <xf numFmtId="0" fontId="0" fillId="10" borderId="27" xfId="0" applyFill="1" applyBorder="1" applyAlignment="1">
      <alignment horizontal="center"/>
    </xf>
    <xf numFmtId="0" fontId="0" fillId="10" borderId="39" xfId="0" applyFill="1" applyBorder="1" applyAlignment="1">
      <alignment horizontal="center"/>
    </xf>
    <xf numFmtId="6" fontId="13" fillId="10" borderId="39" xfId="0" applyNumberFormat="1" applyFont="1" applyFill="1" applyBorder="1" applyAlignment="1">
      <alignment horizontal="center" vertical="center" wrapText="1"/>
    </xf>
    <xf numFmtId="0" fontId="0" fillId="10" borderId="0" xfId="0" applyFill="1"/>
    <xf numFmtId="164" fontId="0" fillId="0" borderId="6" xfId="3" applyNumberFormat="1" applyFont="1" applyFill="1" applyBorder="1" applyAlignment="1">
      <alignment horizontal="center"/>
    </xf>
    <xf numFmtId="6" fontId="0" fillId="10" borderId="6" xfId="0" applyNumberFormat="1" applyFill="1" applyBorder="1"/>
    <xf numFmtId="6" fontId="0" fillId="10" borderId="18" xfId="0" applyNumberFormat="1" applyFill="1" applyBorder="1" applyAlignment="1">
      <alignment vertical="center" wrapText="1"/>
    </xf>
    <xf numFmtId="0" fontId="2" fillId="8" borderId="6" xfId="0" applyFont="1" applyFill="1" applyBorder="1" applyAlignment="1">
      <alignment horizontal="left" vertical="center"/>
    </xf>
    <xf numFmtId="0" fontId="6" fillId="0" borderId="43" xfId="1" applyNumberFormat="1" applyFont="1" applyFill="1" applyBorder="1" applyAlignment="1">
      <alignment horizontal="center" vertical="center" wrapText="1"/>
    </xf>
    <xf numFmtId="0" fontId="15" fillId="0" borderId="0" xfId="0" applyFont="1" applyAlignment="1">
      <alignment horizontal="left" vertical="center" indent="1"/>
    </xf>
    <xf numFmtId="0" fontId="16" fillId="0" borderId="0" xfId="0" applyFont="1" applyAlignment="1">
      <alignment horizontal="left" vertical="center"/>
    </xf>
    <xf numFmtId="0" fontId="2" fillId="0" borderId="0" xfId="0" applyFont="1" applyAlignment="1">
      <alignment horizontal="center" vertical="center" textRotation="90" wrapText="1"/>
    </xf>
    <xf numFmtId="6" fontId="6" fillId="8" borderId="27" xfId="0" applyNumberFormat="1" applyFont="1" applyFill="1" applyBorder="1" applyAlignment="1">
      <alignment horizontal="right" vertical="center" wrapText="1" readingOrder="1"/>
    </xf>
    <xf numFmtId="165" fontId="0" fillId="8" borderId="27" xfId="0" applyNumberFormat="1" applyFill="1" applyBorder="1" applyAlignment="1">
      <alignment vertical="center"/>
    </xf>
    <xf numFmtId="6" fontId="6" fillId="0" borderId="44" xfId="0" applyNumberFormat="1" applyFont="1" applyBorder="1" applyAlignment="1">
      <alignment horizontal="center" vertical="center" wrapText="1"/>
    </xf>
    <xf numFmtId="0" fontId="2" fillId="8" borderId="32" xfId="0" applyFont="1" applyFill="1" applyBorder="1" applyAlignment="1">
      <alignment horizontal="center" vertical="center"/>
    </xf>
    <xf numFmtId="6" fontId="13" fillId="0" borderId="23" xfId="0" applyNumberFormat="1" applyFont="1" applyBorder="1" applyAlignment="1">
      <alignment horizontal="center" vertical="center" wrapText="1"/>
    </xf>
    <xf numFmtId="6" fontId="13" fillId="0" borderId="49" xfId="0" applyNumberFormat="1" applyFont="1" applyBorder="1" applyAlignment="1">
      <alignment horizontal="center" vertical="center" wrapText="1"/>
    </xf>
    <xf numFmtId="0" fontId="6" fillId="0" borderId="0" xfId="0" applyFont="1" applyAlignment="1">
      <alignment horizontal="center" vertical="center" wrapText="1"/>
    </xf>
    <xf numFmtId="0" fontId="17" fillId="0" borderId="0" xfId="0" applyFont="1" applyAlignment="1">
      <alignment horizontal="center" vertical="center" wrapText="1"/>
    </xf>
    <xf numFmtId="6" fontId="6" fillId="3" borderId="68" xfId="0" applyNumberFormat="1" applyFont="1" applyFill="1" applyBorder="1" applyAlignment="1">
      <alignment horizontal="right" wrapText="1" readingOrder="1"/>
    </xf>
    <xf numFmtId="6" fontId="6" fillId="3" borderId="69" xfId="0" applyNumberFormat="1" applyFont="1" applyFill="1" applyBorder="1" applyAlignment="1">
      <alignment horizontal="right" wrapText="1" readingOrder="1"/>
    </xf>
    <xf numFmtId="6" fontId="6" fillId="0" borderId="37" xfId="0" applyNumberFormat="1" applyFont="1" applyBorder="1" applyAlignment="1">
      <alignment horizontal="right" vertical="center" wrapText="1" readingOrder="1"/>
    </xf>
    <xf numFmtId="6" fontId="6" fillId="3" borderId="70" xfId="0" applyNumberFormat="1" applyFont="1" applyFill="1" applyBorder="1" applyAlignment="1">
      <alignment horizontal="right" wrapText="1" readingOrder="1"/>
    </xf>
    <xf numFmtId="0" fontId="4" fillId="0" borderId="0" xfId="0" applyFont="1" applyAlignment="1">
      <alignment horizontal="center" vertical="center" wrapText="1"/>
    </xf>
    <xf numFmtId="0" fontId="5" fillId="4" borderId="10" xfId="0" applyFont="1" applyFill="1" applyBorder="1" applyAlignment="1">
      <alignment horizontal="center" vertical="center" wrapText="1" readingOrder="1"/>
    </xf>
    <xf numFmtId="0" fontId="5" fillId="4" borderId="11" xfId="0" applyFont="1" applyFill="1" applyBorder="1" applyAlignment="1">
      <alignment horizontal="center" vertical="center" wrapText="1" readingOrder="1"/>
    </xf>
    <xf numFmtId="0" fontId="5" fillId="4" borderId="12" xfId="0" applyFont="1" applyFill="1" applyBorder="1" applyAlignment="1">
      <alignment horizontal="center" vertical="center" wrapText="1" readingOrder="1"/>
    </xf>
    <xf numFmtId="0" fontId="0" fillId="0" borderId="9" xfId="0" applyBorder="1" applyAlignment="1">
      <alignment horizontal="center" vertical="center"/>
    </xf>
    <xf numFmtId="0" fontId="0" fillId="0" borderId="41" xfId="0" applyBorder="1" applyAlignment="1">
      <alignment horizontal="center" vertical="center"/>
    </xf>
    <xf numFmtId="0" fontId="7" fillId="9" borderId="45" xfId="0" applyFont="1" applyFill="1" applyBorder="1" applyAlignment="1">
      <alignment horizontal="center" vertical="center"/>
    </xf>
    <xf numFmtId="6" fontId="7" fillId="9" borderId="24" xfId="0" applyNumberFormat="1" applyFont="1" applyFill="1" applyBorder="1"/>
    <xf numFmtId="0" fontId="7" fillId="9" borderId="36" xfId="0" applyFont="1" applyFill="1" applyBorder="1" applyAlignment="1">
      <alignment horizontal="center"/>
    </xf>
    <xf numFmtId="0" fontId="0" fillId="0" borderId="45" xfId="0" applyBorder="1"/>
    <xf numFmtId="0" fontId="0" fillId="0" borderId="24" xfId="0" applyBorder="1"/>
    <xf numFmtId="0" fontId="0" fillId="0" borderId="36" xfId="0" applyBorder="1"/>
    <xf numFmtId="0" fontId="0" fillId="0" borderId="73" xfId="0" applyBorder="1"/>
    <xf numFmtId="0" fontId="0" fillId="0" borderId="73" xfId="0" applyBorder="1" applyAlignment="1">
      <alignment horizontal="center"/>
    </xf>
    <xf numFmtId="0" fontId="0" fillId="0" borderId="74" xfId="0" applyBorder="1" applyAlignment="1">
      <alignment horizontal="center"/>
    </xf>
    <xf numFmtId="6" fontId="0" fillId="0" borderId="24" xfId="0" applyNumberFormat="1" applyBorder="1"/>
    <xf numFmtId="0" fontId="0" fillId="0" borderId="75" xfId="0" applyBorder="1" applyAlignment="1">
      <alignment horizontal="center"/>
    </xf>
    <xf numFmtId="0" fontId="2" fillId="8" borderId="24" xfId="0" applyFont="1" applyFill="1" applyBorder="1" applyAlignment="1">
      <alignment horizontal="center" vertical="center"/>
    </xf>
    <xf numFmtId="6" fontId="6" fillId="0" borderId="36" xfId="0" applyNumberFormat="1" applyFont="1" applyBorder="1" applyAlignment="1">
      <alignment horizontal="right" wrapText="1" readingOrder="1"/>
    </xf>
    <xf numFmtId="6" fontId="6" fillId="0" borderId="32" xfId="0" applyNumberFormat="1" applyFont="1" applyBorder="1" applyAlignment="1">
      <alignment horizontal="center"/>
    </xf>
    <xf numFmtId="6" fontId="6" fillId="0" borderId="77" xfId="0" applyNumberFormat="1" applyFont="1" applyBorder="1" applyAlignment="1">
      <alignment horizontal="center" vertical="center" wrapText="1"/>
    </xf>
    <xf numFmtId="6" fontId="6" fillId="0" borderId="78" xfId="0" applyNumberFormat="1" applyFont="1" applyBorder="1" applyAlignment="1">
      <alignment horizontal="center" vertical="center" wrapText="1"/>
    </xf>
    <xf numFmtId="0" fontId="6" fillId="0" borderId="79" xfId="0" applyFont="1" applyBorder="1" applyAlignment="1">
      <alignment horizontal="center"/>
    </xf>
    <xf numFmtId="6" fontId="6" fillId="0" borderId="80" xfId="0" applyNumberFormat="1" applyFont="1" applyBorder="1" applyAlignment="1">
      <alignment horizontal="center"/>
    </xf>
    <xf numFmtId="0" fontId="5" fillId="4" borderId="32" xfId="0" applyFont="1" applyFill="1" applyBorder="1" applyAlignment="1">
      <alignment horizontal="center" vertical="center" wrapText="1" readingOrder="1"/>
    </xf>
    <xf numFmtId="6" fontId="6" fillId="0" borderId="37" xfId="0" applyNumberFormat="1" applyFont="1" applyBorder="1" applyAlignment="1">
      <alignment horizontal="right" wrapText="1" readingOrder="1"/>
    </xf>
    <xf numFmtId="6" fontId="6" fillId="3" borderId="27" xfId="0" applyNumberFormat="1" applyFont="1" applyFill="1" applyBorder="1" applyAlignment="1">
      <alignment horizontal="right" wrapText="1" readingOrder="1"/>
    </xf>
    <xf numFmtId="6" fontId="0" fillId="0" borderId="32" xfId="0" applyNumberFormat="1" applyBorder="1" applyAlignment="1">
      <alignment horizontal="center"/>
    </xf>
    <xf numFmtId="6" fontId="6" fillId="0" borderId="37" xfId="0" applyNumberFormat="1" applyFont="1" applyBorder="1" applyAlignment="1">
      <alignment vertical="center" wrapText="1" readingOrder="1"/>
    </xf>
    <xf numFmtId="0" fontId="0" fillId="0" borderId="0" xfId="0" applyAlignment="1">
      <alignment horizontal="left"/>
    </xf>
    <xf numFmtId="6" fontId="6" fillId="0" borderId="16" xfId="0" applyNumberFormat="1" applyFont="1" applyBorder="1" applyAlignment="1">
      <alignment horizontal="center" vertical="center" wrapText="1"/>
    </xf>
    <xf numFmtId="6" fontId="6" fillId="0" borderId="9" xfId="0" applyNumberFormat="1" applyFont="1" applyBorder="1" applyAlignment="1">
      <alignment horizontal="center" vertical="center" wrapText="1"/>
    </xf>
    <xf numFmtId="6" fontId="6" fillId="0" borderId="41" xfId="0" applyNumberFormat="1" applyFont="1" applyBorder="1" applyAlignment="1">
      <alignment horizontal="center" vertical="center" wrapText="1"/>
    </xf>
    <xf numFmtId="6" fontId="6" fillId="0" borderId="12" xfId="0" applyNumberFormat="1" applyFont="1" applyBorder="1" applyAlignment="1">
      <alignment horizontal="center" vertical="center"/>
    </xf>
    <xf numFmtId="0" fontId="0" fillId="0" borderId="48" xfId="0" applyBorder="1"/>
    <xf numFmtId="0" fontId="0" fillId="0" borderId="75" xfId="0" applyBorder="1"/>
    <xf numFmtId="0" fontId="0" fillId="0" borderId="58" xfId="0" applyBorder="1"/>
    <xf numFmtId="0" fontId="0" fillId="0" borderId="40" xfId="0" applyBorder="1"/>
    <xf numFmtId="0" fontId="0" fillId="0" borderId="46" xfId="0" applyBorder="1"/>
    <xf numFmtId="0" fontId="6" fillId="0" borderId="39" xfId="0" applyFont="1" applyBorder="1" applyAlignment="1">
      <alignment horizontal="center"/>
    </xf>
    <xf numFmtId="0" fontId="6" fillId="0" borderId="43" xfId="0" applyFont="1" applyBorder="1" applyAlignment="1">
      <alignment horizontal="center"/>
    </xf>
    <xf numFmtId="6" fontId="13" fillId="0" borderId="47" xfId="0" applyNumberFormat="1" applyFont="1" applyBorder="1" applyAlignment="1">
      <alignment horizontal="center" vertical="center" wrapText="1"/>
    </xf>
    <xf numFmtId="0" fontId="0" fillId="0" borderId="35" xfId="0" applyBorder="1" applyAlignment="1">
      <alignment horizontal="center"/>
    </xf>
    <xf numFmtId="0" fontId="0" fillId="0" borderId="26" xfId="0" applyBorder="1" applyAlignment="1">
      <alignment horizontal="center"/>
    </xf>
    <xf numFmtId="0" fontId="0" fillId="0" borderId="83" xfId="0" applyBorder="1" applyAlignment="1">
      <alignment horizontal="center"/>
    </xf>
    <xf numFmtId="0" fontId="0" fillId="0" borderId="82" xfId="0" applyBorder="1" applyAlignment="1">
      <alignment horizontal="center"/>
    </xf>
    <xf numFmtId="6" fontId="6" fillId="0" borderId="84" xfId="0" applyNumberFormat="1" applyFont="1" applyBorder="1" applyAlignment="1">
      <alignment horizontal="center" vertical="center" wrapText="1"/>
    </xf>
    <xf numFmtId="6" fontId="6" fillId="0" borderId="85" xfId="0" applyNumberFormat="1" applyFont="1" applyBorder="1" applyAlignment="1">
      <alignment horizontal="center" vertical="center" wrapText="1"/>
    </xf>
    <xf numFmtId="6" fontId="6" fillId="0" borderId="86" xfId="0" applyNumberFormat="1" applyFont="1" applyBorder="1" applyAlignment="1">
      <alignment horizontal="center" vertical="center" wrapText="1"/>
    </xf>
    <xf numFmtId="0" fontId="6" fillId="0" borderId="28" xfId="0" applyFont="1" applyBorder="1" applyAlignment="1">
      <alignment horizontal="center"/>
    </xf>
    <xf numFmtId="6" fontId="6" fillId="0" borderId="28" xfId="0" applyNumberFormat="1" applyFont="1" applyBorder="1" applyAlignment="1">
      <alignment horizontal="center" vertical="center" wrapText="1"/>
    </xf>
    <xf numFmtId="6" fontId="6" fillId="0" borderId="87" xfId="0" applyNumberFormat="1" applyFont="1" applyBorder="1" applyAlignment="1">
      <alignment horizontal="center" vertical="center" wrapText="1"/>
    </xf>
    <xf numFmtId="0" fontId="6" fillId="0" borderId="88" xfId="0" applyFont="1" applyBorder="1" applyAlignment="1">
      <alignment horizontal="center"/>
    </xf>
    <xf numFmtId="0" fontId="0" fillId="0" borderId="87" xfId="0" applyBorder="1" applyAlignment="1">
      <alignment horizontal="center"/>
    </xf>
    <xf numFmtId="6" fontId="6" fillId="0" borderId="12" xfId="0" applyNumberFormat="1" applyFont="1" applyBorder="1" applyAlignment="1">
      <alignment horizontal="center"/>
    </xf>
    <xf numFmtId="0" fontId="6" fillId="0" borderId="89" xfId="0" applyFont="1" applyBorder="1" applyAlignment="1">
      <alignment horizontal="center"/>
    </xf>
    <xf numFmtId="0" fontId="6" fillId="0" borderId="67" xfId="0" applyFont="1" applyBorder="1" applyAlignment="1">
      <alignment horizontal="center"/>
    </xf>
    <xf numFmtId="0" fontId="0" fillId="0" borderId="90" xfId="0" applyBorder="1"/>
    <xf numFmtId="0" fontId="0" fillId="0" borderId="91" xfId="0" applyBorder="1"/>
    <xf numFmtId="0" fontId="0" fillId="0" borderId="92" xfId="0" applyBorder="1"/>
    <xf numFmtId="6" fontId="6" fillId="0" borderId="89" xfId="0" applyNumberFormat="1" applyFont="1" applyBorder="1" applyAlignment="1">
      <alignment horizontal="center" vertical="center" wrapText="1"/>
    </xf>
    <xf numFmtId="6" fontId="6" fillId="0" borderId="67" xfId="0" applyNumberFormat="1" applyFont="1" applyBorder="1" applyAlignment="1">
      <alignment horizontal="center" vertical="center" wrapText="1"/>
    </xf>
    <xf numFmtId="6" fontId="6" fillId="0" borderId="93" xfId="0" applyNumberFormat="1" applyFont="1" applyBorder="1" applyAlignment="1">
      <alignment horizontal="center" vertical="center" wrapText="1"/>
    </xf>
    <xf numFmtId="6" fontId="6" fillId="0" borderId="7" xfId="0" applyNumberFormat="1" applyFont="1" applyBorder="1" applyAlignment="1">
      <alignment horizontal="center" vertical="center" wrapText="1"/>
    </xf>
    <xf numFmtId="0" fontId="0" fillId="0" borderId="94" xfId="0" applyBorder="1" applyAlignment="1">
      <alignment horizontal="center"/>
    </xf>
    <xf numFmtId="0" fontId="0" fillId="0" borderId="23" xfId="0"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0" fillId="0" borderId="95" xfId="0" applyBorder="1" applyAlignment="1">
      <alignment horizontal="center"/>
    </xf>
    <xf numFmtId="6" fontId="6" fillId="0" borderId="96" xfId="0" applyNumberFormat="1" applyFont="1" applyBorder="1" applyAlignment="1">
      <alignment horizontal="center" vertical="center" wrapText="1"/>
    </xf>
    <xf numFmtId="6" fontId="6" fillId="0" borderId="97" xfId="0" applyNumberFormat="1" applyFont="1" applyBorder="1" applyAlignment="1">
      <alignment horizontal="center" vertical="center" wrapText="1"/>
    </xf>
    <xf numFmtId="6" fontId="6" fillId="0" borderId="98" xfId="0" applyNumberFormat="1" applyFont="1" applyBorder="1" applyAlignment="1">
      <alignment horizontal="center" vertical="center" wrapText="1"/>
    </xf>
    <xf numFmtId="0" fontId="6" fillId="0" borderId="68" xfId="0" applyFont="1" applyBorder="1" applyAlignment="1">
      <alignment horizontal="center"/>
    </xf>
    <xf numFmtId="6" fontId="6" fillId="0" borderId="68" xfId="0" applyNumberFormat="1" applyFont="1" applyBorder="1" applyAlignment="1">
      <alignment horizontal="center" vertical="center" wrapText="1"/>
    </xf>
    <xf numFmtId="0" fontId="0" fillId="0" borderId="99" xfId="0" applyBorder="1" applyAlignment="1">
      <alignment horizontal="center"/>
    </xf>
    <xf numFmtId="0" fontId="6" fillId="0" borderId="100" xfId="0" applyFont="1" applyBorder="1" applyAlignment="1">
      <alignment horizontal="center"/>
    </xf>
    <xf numFmtId="0" fontId="0" fillId="7" borderId="0" xfId="0" applyFill="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165" fontId="0" fillId="0" borderId="23" xfId="0" applyNumberFormat="1" applyBorder="1" applyAlignment="1">
      <alignment horizontal="center" vertical="center"/>
    </xf>
    <xf numFmtId="165" fontId="0" fillId="0" borderId="49" xfId="0" applyNumberFormat="1" applyBorder="1" applyAlignment="1">
      <alignment horizontal="center" vertical="center"/>
    </xf>
    <xf numFmtId="0" fontId="7" fillId="0" borderId="0" xfId="0" applyFont="1"/>
    <xf numFmtId="0" fontId="6" fillId="0" borderId="43" xfId="1" applyNumberFormat="1" applyFont="1" applyBorder="1" applyAlignment="1">
      <alignment horizontal="center" vertical="center" wrapText="1"/>
    </xf>
    <xf numFmtId="6" fontId="6" fillId="0" borderId="88" xfId="0" applyNumberFormat="1" applyFont="1" applyBorder="1" applyAlignment="1">
      <alignment horizontal="right" wrapText="1" readingOrder="1"/>
    </xf>
    <xf numFmtId="0" fontId="0" fillId="0" borderId="45" xfId="0" applyBorder="1" applyAlignment="1">
      <alignment horizontal="center" vertical="center"/>
    </xf>
    <xf numFmtId="6" fontId="6" fillId="0" borderId="24" xfId="0" applyNumberFormat="1" applyFont="1" applyBorder="1" applyAlignment="1">
      <alignment vertical="center" wrapText="1"/>
    </xf>
    <xf numFmtId="6" fontId="6" fillId="0" borderId="36" xfId="0" applyNumberFormat="1" applyFont="1" applyBorder="1" applyAlignment="1">
      <alignment horizontal="center" vertical="center" wrapText="1"/>
    </xf>
    <xf numFmtId="0" fontId="6" fillId="0" borderId="45" xfId="1" applyNumberFormat="1" applyFont="1" applyBorder="1" applyAlignment="1">
      <alignment horizontal="center" vertical="center" wrapText="1"/>
    </xf>
    <xf numFmtId="6" fontId="0" fillId="0" borderId="24" xfId="0" applyNumberFormat="1" applyBorder="1" applyAlignment="1">
      <alignment horizontal="center" vertical="center" wrapText="1"/>
    </xf>
    <xf numFmtId="6" fontId="6" fillId="0" borderId="27" xfId="0" applyNumberFormat="1" applyFont="1" applyBorder="1" applyAlignment="1">
      <alignment vertical="center" wrapText="1" readingOrder="1"/>
    </xf>
    <xf numFmtId="6" fontId="6" fillId="0" borderId="64" xfId="0" applyNumberFormat="1" applyFont="1" applyBorder="1" applyAlignment="1">
      <alignment vertical="center" wrapText="1" readingOrder="1"/>
    </xf>
    <xf numFmtId="164" fontId="0" fillId="6" borderId="37" xfId="3" applyNumberFormat="1" applyFont="1" applyFill="1" applyBorder="1" applyAlignment="1">
      <alignment horizontal="center"/>
    </xf>
    <xf numFmtId="0" fontId="10" fillId="7" borderId="90" xfId="0" applyFont="1" applyFill="1" applyBorder="1" applyAlignment="1">
      <alignment horizontal="left" wrapText="1" readingOrder="1"/>
    </xf>
    <xf numFmtId="0" fontId="6" fillId="0" borderId="39" xfId="0" applyFont="1" applyBorder="1" applyAlignment="1">
      <alignment horizontal="left" wrapText="1" readingOrder="1"/>
    </xf>
    <xf numFmtId="0" fontId="0" fillId="5" borderId="35" xfId="0" applyFill="1" applyBorder="1"/>
    <xf numFmtId="0" fontId="0" fillId="5" borderId="25" xfId="0" applyFill="1" applyBorder="1"/>
    <xf numFmtId="0" fontId="6" fillId="6" borderId="47" xfId="0" applyFont="1" applyFill="1" applyBorder="1" applyAlignment="1">
      <alignment horizontal="left" wrapText="1" readingOrder="1"/>
    </xf>
    <xf numFmtId="164" fontId="0" fillId="6" borderId="36" xfId="3" applyNumberFormat="1" applyFont="1" applyFill="1" applyBorder="1" applyAlignment="1">
      <alignment horizontal="center"/>
    </xf>
    <xf numFmtId="0" fontId="0" fillId="5" borderId="38" xfId="0" applyFill="1" applyBorder="1"/>
    <xf numFmtId="0" fontId="11" fillId="5" borderId="0" xfId="0" applyFont="1" applyFill="1"/>
    <xf numFmtId="0" fontId="11" fillId="5" borderId="31" xfId="0" applyFont="1" applyFill="1" applyBorder="1"/>
    <xf numFmtId="0" fontId="11" fillId="5" borderId="33" xfId="0" applyFont="1" applyFill="1" applyBorder="1"/>
    <xf numFmtId="0" fontId="11" fillId="5" borderId="2" xfId="0" applyFont="1" applyFill="1" applyBorder="1"/>
    <xf numFmtId="165" fontId="0" fillId="8" borderId="27" xfId="0" applyNumberFormat="1" applyFill="1" applyBorder="1"/>
    <xf numFmtId="6" fontId="6" fillId="8" borderId="27" xfId="0" applyNumberFormat="1" applyFont="1" applyFill="1" applyBorder="1" applyAlignment="1">
      <alignment horizontal="right" wrapText="1" readingOrder="1"/>
    </xf>
    <xf numFmtId="6" fontId="6" fillId="8" borderId="37" xfId="0" applyNumberFormat="1" applyFont="1" applyFill="1" applyBorder="1" applyAlignment="1">
      <alignment horizontal="right" wrapText="1" readingOrder="1"/>
    </xf>
    <xf numFmtId="0" fontId="2" fillId="7" borderId="35" xfId="0" applyFont="1" applyFill="1" applyBorder="1" applyAlignment="1">
      <alignment horizontal="center" vertical="center" textRotation="90" wrapText="1"/>
    </xf>
    <xf numFmtId="0" fontId="6" fillId="0" borderId="27" xfId="0" applyFont="1" applyBorder="1" applyAlignment="1">
      <alignment horizontal="center" vertical="center"/>
    </xf>
    <xf numFmtId="165" fontId="7" fillId="0" borderId="6" xfId="0" applyNumberFormat="1" applyFont="1" applyBorder="1" applyAlignment="1">
      <alignment horizontal="center" vertical="center"/>
    </xf>
    <xf numFmtId="6" fontId="0" fillId="0" borderId="6" xfId="0" applyNumberFormat="1" applyBorder="1" applyAlignment="1">
      <alignment horizontal="center" vertical="center"/>
    </xf>
    <xf numFmtId="6" fontId="0" fillId="0" borderId="32" xfId="0" applyNumberFormat="1" applyBorder="1" applyAlignment="1">
      <alignment horizontal="center" vertical="center"/>
    </xf>
    <xf numFmtId="0" fontId="6" fillId="0" borderId="37" xfId="0" applyFont="1" applyBorder="1" applyAlignment="1">
      <alignment horizontal="center" vertical="center"/>
    </xf>
    <xf numFmtId="0" fontId="5" fillId="4" borderId="32" xfId="0" applyFont="1" applyFill="1" applyBorder="1" applyAlignment="1">
      <alignment vertical="center" wrapText="1" readingOrder="1"/>
    </xf>
    <xf numFmtId="0" fontId="7" fillId="0" borderId="45" xfId="0" applyFont="1" applyBorder="1" applyAlignment="1">
      <alignment horizontal="center" vertical="center"/>
    </xf>
    <xf numFmtId="165" fontId="7" fillId="0" borderId="24" xfId="0" applyNumberFormat="1" applyFont="1" applyBorder="1" applyAlignment="1">
      <alignment horizontal="center" vertical="center"/>
    </xf>
    <xf numFmtId="0" fontId="0" fillId="0" borderId="36" xfId="0" applyBorder="1" applyAlignment="1">
      <alignment horizontal="center" vertical="center"/>
    </xf>
    <xf numFmtId="6" fontId="13" fillId="0" borderId="109" xfId="0" applyNumberFormat="1" applyFont="1" applyBorder="1" applyAlignment="1">
      <alignment horizontal="center" vertical="center" wrapText="1"/>
    </xf>
    <xf numFmtId="6" fontId="13" fillId="0" borderId="30" xfId="0" applyNumberFormat="1" applyFont="1" applyBorder="1" applyAlignment="1">
      <alignment horizontal="center" vertical="center" wrapText="1"/>
    </xf>
    <xf numFmtId="6" fontId="13" fillId="0" borderId="110" xfId="0" applyNumberFormat="1" applyFont="1" applyBorder="1" applyAlignment="1">
      <alignment horizontal="center" vertical="center" wrapText="1"/>
    </xf>
    <xf numFmtId="6" fontId="13" fillId="0" borderId="72" xfId="0" applyNumberFormat="1" applyFont="1" applyBorder="1" applyAlignment="1">
      <alignment horizontal="center" vertical="center" wrapText="1"/>
    </xf>
    <xf numFmtId="6" fontId="13" fillId="0" borderId="22" xfId="0" applyNumberFormat="1" applyFont="1" applyBorder="1" applyAlignment="1">
      <alignment horizontal="center" vertical="center" wrapText="1"/>
    </xf>
    <xf numFmtId="6" fontId="6" fillId="3" borderId="30" xfId="0" applyNumberFormat="1" applyFont="1" applyFill="1" applyBorder="1" applyAlignment="1">
      <alignment horizontal="right" wrapText="1" readingOrder="1"/>
    </xf>
    <xf numFmtId="6" fontId="6" fillId="0" borderId="61" xfId="0" applyNumberFormat="1" applyFont="1" applyBorder="1" applyAlignment="1">
      <alignment vertical="center" wrapText="1" readingOrder="1"/>
    </xf>
    <xf numFmtId="0" fontId="6" fillId="0" borderId="45" xfId="0" applyFont="1" applyBorder="1" applyAlignment="1">
      <alignment horizontal="center" vertical="center" wrapText="1"/>
    </xf>
    <xf numFmtId="0" fontId="6" fillId="0" borderId="36" xfId="0" applyFont="1" applyBorder="1" applyAlignment="1">
      <alignment horizontal="center"/>
    </xf>
    <xf numFmtId="6" fontId="14" fillId="0" borderId="30" xfId="0" applyNumberFormat="1" applyFont="1" applyBorder="1" applyAlignment="1">
      <alignment horizontal="center" vertical="center" wrapText="1"/>
    </xf>
    <xf numFmtId="6" fontId="14" fillId="0" borderId="61" xfId="0" applyNumberFormat="1" applyFont="1" applyBorder="1" applyAlignment="1">
      <alignment horizontal="center" vertical="center" wrapText="1"/>
    </xf>
    <xf numFmtId="15" fontId="10" fillId="7" borderId="31" xfId="0" applyNumberFormat="1" applyFont="1" applyFill="1" applyBorder="1" applyAlignment="1">
      <alignment vertical="center"/>
    </xf>
    <xf numFmtId="0" fontId="0" fillId="0" borderId="18" xfId="0" applyBorder="1" applyAlignment="1">
      <alignment horizontal="center" vertical="center"/>
    </xf>
    <xf numFmtId="6" fontId="6" fillId="0" borderId="6" xfId="0" applyNumberFormat="1" applyFont="1" applyBorder="1" applyAlignment="1">
      <alignment vertical="center"/>
    </xf>
    <xf numFmtId="6" fontId="0" fillId="0" borderId="24" xfId="0" applyNumberFormat="1" applyBorder="1" applyAlignment="1">
      <alignment vertical="center" wrapText="1"/>
    </xf>
    <xf numFmtId="6" fontId="6" fillId="0" borderId="24" xfId="0" applyNumberFormat="1" applyFont="1" applyBorder="1" applyAlignment="1">
      <alignment horizontal="right" vertical="center"/>
    </xf>
    <xf numFmtId="0" fontId="0" fillId="0" borderId="48" xfId="0" applyBorder="1" applyAlignment="1">
      <alignment horizontal="center" vertical="center"/>
    </xf>
    <xf numFmtId="0" fontId="0" fillId="0" borderId="45" xfId="0" applyBorder="1" applyAlignment="1">
      <alignment horizontal="center" vertical="center" wrapText="1"/>
    </xf>
    <xf numFmtId="6" fontId="6" fillId="0" borderId="36" xfId="0" applyNumberFormat="1" applyFont="1" applyBorder="1" applyAlignment="1">
      <alignment horizontal="center" vertical="center"/>
    </xf>
    <xf numFmtId="6" fontId="6" fillId="0" borderId="27" xfId="0" applyNumberFormat="1" applyFont="1" applyBorder="1" applyAlignment="1">
      <alignment horizontal="center" vertical="center"/>
    </xf>
    <xf numFmtId="0" fontId="0" fillId="0" borderId="44" xfId="0" applyBorder="1" applyAlignment="1">
      <alignment horizontal="center"/>
    </xf>
    <xf numFmtId="0" fontId="0" fillId="5" borderId="0" xfId="0" applyFill="1" applyAlignment="1">
      <alignment vertical="center"/>
    </xf>
    <xf numFmtId="0" fontId="0" fillId="0" borderId="47" xfId="0" applyBorder="1" applyAlignment="1">
      <alignment horizontal="center" vertical="center"/>
    </xf>
    <xf numFmtId="0" fontId="0" fillId="5" borderId="66" xfId="0" applyFill="1" applyBorder="1"/>
    <xf numFmtId="0" fontId="0" fillId="5" borderId="38" xfId="0" applyFill="1" applyBorder="1" applyAlignment="1">
      <alignment vertical="center"/>
    </xf>
    <xf numFmtId="0" fontId="0" fillId="5" borderId="31" xfId="0" applyFill="1" applyBorder="1" applyAlignment="1">
      <alignment vertical="center"/>
    </xf>
    <xf numFmtId="6" fontId="6" fillId="0" borderId="24" xfId="0" applyNumberFormat="1" applyFont="1" applyBorder="1" applyAlignment="1">
      <alignment horizontal="right" vertical="center" wrapText="1"/>
    </xf>
    <xf numFmtId="6" fontId="6" fillId="0" borderId="6" xfId="0" applyNumberFormat="1" applyFont="1" applyBorder="1" applyAlignment="1">
      <alignment horizontal="right" vertical="center" wrapText="1"/>
    </xf>
    <xf numFmtId="0" fontId="0" fillId="0" borderId="83" xfId="0" applyBorder="1" applyAlignment="1">
      <alignment horizontal="center" vertical="center"/>
    </xf>
    <xf numFmtId="0" fontId="2" fillId="8" borderId="21" xfId="0" applyFont="1" applyFill="1" applyBorder="1" applyAlignment="1">
      <alignment horizontal="left" vertical="center"/>
    </xf>
    <xf numFmtId="0" fontId="2" fillId="8" borderId="10" xfId="0" applyFont="1" applyFill="1" applyBorder="1" applyAlignment="1">
      <alignment horizontal="center" vertical="center"/>
    </xf>
    <xf numFmtId="6" fontId="6" fillId="8" borderId="46" xfId="0" applyNumberFormat="1" applyFont="1" applyFill="1" applyBorder="1" applyAlignment="1">
      <alignment horizontal="right" vertical="center" wrapText="1" readingOrder="1"/>
    </xf>
    <xf numFmtId="0" fontId="0" fillId="0" borderId="6" xfId="0" applyBorder="1" applyAlignment="1">
      <alignment horizontal="center" vertical="center"/>
    </xf>
    <xf numFmtId="6" fontId="6" fillId="8" borderId="6" xfId="0" applyNumberFormat="1" applyFont="1" applyFill="1" applyBorder="1" applyAlignment="1">
      <alignment horizontal="right" vertical="center" wrapText="1" readingOrder="1"/>
    </xf>
    <xf numFmtId="0" fontId="2" fillId="0" borderId="4" xfId="0" applyFont="1" applyBorder="1" applyAlignment="1">
      <alignment horizontal="center" vertical="center" textRotation="90"/>
    </xf>
    <xf numFmtId="0" fontId="2" fillId="0" borderId="20" xfId="0" applyFont="1" applyBorder="1" applyAlignment="1">
      <alignment horizontal="center" vertical="center" textRotation="90"/>
    </xf>
    <xf numFmtId="0" fontId="2" fillId="0" borderId="76" xfId="0" applyFont="1" applyBorder="1" applyAlignment="1">
      <alignment horizontal="center" vertical="center" textRotation="90"/>
    </xf>
    <xf numFmtId="0" fontId="0" fillId="0" borderId="7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50"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0" fillId="0" borderId="15" xfId="0" applyBorder="1" applyAlignment="1">
      <alignment horizontal="center" vertical="center" wrapText="1"/>
    </xf>
    <xf numFmtId="0" fontId="0" fillId="0" borderId="72" xfId="0" applyBorder="1" applyAlignment="1">
      <alignment horizontal="center" vertical="center" wrapText="1"/>
    </xf>
    <xf numFmtId="0" fontId="0" fillId="0" borderId="81" xfId="0" applyBorder="1" applyAlignment="1">
      <alignment horizontal="center" vertical="center" wrapText="1"/>
    </xf>
    <xf numFmtId="0" fontId="5" fillId="3" borderId="6" xfId="0" applyFont="1" applyFill="1" applyBorder="1" applyAlignment="1">
      <alignment horizontal="left" vertical="center" readingOrder="1"/>
    </xf>
    <xf numFmtId="0" fontId="5" fillId="3" borderId="6" xfId="0" applyFont="1" applyFill="1" applyBorder="1" applyAlignment="1">
      <alignment horizontal="left" readingOrder="1"/>
    </xf>
    <xf numFmtId="0" fontId="5" fillId="0" borderId="6" xfId="0" applyFont="1" applyBorder="1" applyAlignment="1">
      <alignment horizontal="left" wrapText="1" readingOrder="1"/>
    </xf>
    <xf numFmtId="0" fontId="5" fillId="0" borderId="32" xfId="0" applyFont="1" applyBorder="1" applyAlignment="1">
      <alignment horizontal="left" vertical="center" wrapText="1" readingOrder="1"/>
    </xf>
    <xf numFmtId="0" fontId="2" fillId="0" borderId="4"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5" fillId="4" borderId="10" xfId="0" applyFont="1" applyFill="1" applyBorder="1" applyAlignment="1">
      <alignment horizontal="left" vertical="center" wrapText="1" readingOrder="1"/>
    </xf>
    <xf numFmtId="0" fontId="5" fillId="4" borderId="34" xfId="0" applyFont="1" applyFill="1" applyBorder="1" applyAlignment="1">
      <alignment horizontal="left" vertical="center" wrapText="1" readingOrder="1"/>
    </xf>
    <xf numFmtId="6" fontId="6" fillId="3" borderId="27" xfId="0" applyNumberFormat="1" applyFont="1" applyFill="1" applyBorder="1" applyAlignment="1">
      <alignment horizontal="right" vertical="center" wrapText="1" readingOrder="1"/>
    </xf>
    <xf numFmtId="0" fontId="18" fillId="0" borderId="4" xfId="0" applyFont="1" applyBorder="1" applyAlignment="1">
      <alignment horizontal="center" vertical="center" textRotation="90"/>
    </xf>
    <xf numFmtId="0" fontId="18" fillId="0" borderId="20" xfId="0" applyFont="1" applyBorder="1" applyAlignment="1">
      <alignment horizontal="center" vertical="center" textRotation="90"/>
    </xf>
    <xf numFmtId="0" fontId="18" fillId="0" borderId="76" xfId="0" applyFont="1" applyBorder="1" applyAlignment="1">
      <alignment horizontal="center" vertical="center" textRotation="90"/>
    </xf>
    <xf numFmtId="0" fontId="10" fillId="7" borderId="19"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 fillId="8" borderId="6" xfId="0" applyFont="1" applyFill="1" applyBorder="1" applyAlignment="1">
      <alignment horizontal="left" vertical="center"/>
    </xf>
    <xf numFmtId="0" fontId="2" fillId="8" borderId="24" xfId="0" applyFont="1" applyFill="1" applyBorder="1" applyAlignment="1">
      <alignment horizontal="left" vertical="center"/>
    </xf>
    <xf numFmtId="0" fontId="2" fillId="8" borderId="10" xfId="0" applyFont="1" applyFill="1" applyBorder="1" applyAlignment="1">
      <alignment horizontal="left" vertical="center"/>
    </xf>
    <xf numFmtId="0" fontId="2" fillId="8" borderId="12" xfId="0" applyFont="1" applyFill="1" applyBorder="1" applyAlignment="1">
      <alignment horizontal="left" vertical="center"/>
    </xf>
    <xf numFmtId="0" fontId="6" fillId="0" borderId="10" xfId="0" applyFont="1" applyBorder="1" applyAlignment="1">
      <alignment horizontal="left" vertical="center" wrapText="1" readingOrder="1"/>
    </xf>
    <xf numFmtId="0" fontId="6" fillId="0" borderId="12" xfId="0" applyFont="1" applyBorder="1" applyAlignment="1">
      <alignment horizontal="left" vertical="center" wrapText="1" readingOrder="1"/>
    </xf>
    <xf numFmtId="165" fontId="0" fillId="5" borderId="46" xfId="3" applyNumberFormat="1" applyFont="1" applyFill="1" applyBorder="1" applyAlignment="1">
      <alignment horizontal="right" vertical="center"/>
    </xf>
    <xf numFmtId="165" fontId="0" fillId="5" borderId="67" xfId="3" applyNumberFormat="1" applyFont="1" applyFill="1" applyBorder="1" applyAlignment="1">
      <alignment horizontal="right" vertical="center"/>
    </xf>
    <xf numFmtId="0" fontId="10" fillId="7" borderId="25" xfId="0" applyFont="1" applyFill="1" applyBorder="1" applyAlignment="1">
      <alignment horizontal="center"/>
    </xf>
    <xf numFmtId="0" fontId="10" fillId="7" borderId="26" xfId="0" applyFont="1" applyFill="1" applyBorder="1" applyAlignment="1">
      <alignment horizontal="center"/>
    </xf>
    <xf numFmtId="0" fontId="10" fillId="7" borderId="35" xfId="0" applyFont="1" applyFill="1" applyBorder="1" applyAlignment="1">
      <alignment horizontal="center"/>
    </xf>
    <xf numFmtId="0" fontId="6" fillId="0" borderId="6" xfId="0" applyFont="1" applyBorder="1" applyAlignment="1">
      <alignment horizontal="left" vertical="center" wrapText="1" readingOrder="1"/>
    </xf>
    <xf numFmtId="164" fontId="0" fillId="5" borderId="27" xfId="3" applyNumberFormat="1" applyFont="1" applyFill="1" applyBorder="1" applyAlignment="1">
      <alignment horizontal="right" vertical="center"/>
    </xf>
    <xf numFmtId="0" fontId="10" fillId="7" borderId="35"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35" xfId="0" applyFont="1" applyFill="1" applyBorder="1" applyAlignment="1">
      <alignment horizontal="center" wrapText="1"/>
    </xf>
    <xf numFmtId="0" fontId="10" fillId="7" borderId="25" xfId="0" applyFont="1" applyFill="1" applyBorder="1" applyAlignment="1">
      <alignment horizontal="center" wrapText="1"/>
    </xf>
    <xf numFmtId="0" fontId="10" fillId="7" borderId="26" xfId="0" applyFont="1" applyFill="1" applyBorder="1" applyAlignment="1">
      <alignment horizontal="center" wrapText="1"/>
    </xf>
    <xf numFmtId="0" fontId="6" fillId="0" borderId="34" xfId="0" applyFont="1" applyBorder="1" applyAlignment="1">
      <alignment horizontal="left" vertical="center" wrapText="1" readingOrder="1"/>
    </xf>
    <xf numFmtId="164" fontId="0" fillId="5" borderId="46" xfId="3" applyNumberFormat="1" applyFont="1" applyFill="1" applyBorder="1" applyAlignment="1">
      <alignment horizontal="right" vertical="center"/>
    </xf>
    <xf numFmtId="164" fontId="0" fillId="5" borderId="64" xfId="3" applyNumberFormat="1" applyFont="1" applyFill="1" applyBorder="1" applyAlignment="1">
      <alignment horizontal="right" vertical="center"/>
    </xf>
    <xf numFmtId="0" fontId="20" fillId="0" borderId="20" xfId="0" applyFont="1" applyBorder="1" applyAlignment="1">
      <alignment horizontal="center" vertical="center" textRotation="90" wrapText="1"/>
    </xf>
    <xf numFmtId="0" fontId="20" fillId="0" borderId="76" xfId="0" applyFont="1" applyBorder="1" applyAlignment="1">
      <alignment horizontal="center" vertical="center" textRotation="90" wrapText="1"/>
    </xf>
    <xf numFmtId="0" fontId="20" fillId="0" borderId="4" xfId="0" applyFont="1" applyBorder="1" applyAlignment="1">
      <alignment horizontal="center" vertical="center" textRotation="90" wrapText="1"/>
    </xf>
    <xf numFmtId="165" fontId="6" fillId="0" borderId="6" xfId="0" applyNumberFormat="1" applyFont="1" applyBorder="1" applyAlignment="1">
      <alignment horizontal="right" vertical="center" wrapText="1" readingOrder="1"/>
    </xf>
    <xf numFmtId="0" fontId="6" fillId="0" borderId="32" xfId="0" applyFont="1" applyBorder="1" applyAlignment="1">
      <alignment horizontal="left" vertical="center" wrapText="1" readingOrder="1"/>
    </xf>
    <xf numFmtId="0" fontId="20" fillId="0" borderId="4" xfId="0" applyFont="1" applyBorder="1" applyAlignment="1">
      <alignment horizontal="center" vertical="center" textRotation="90"/>
    </xf>
    <xf numFmtId="0" fontId="20" fillId="0" borderId="20" xfId="0" applyFont="1" applyBorder="1" applyAlignment="1">
      <alignment horizontal="center" vertical="center" textRotation="90"/>
    </xf>
    <xf numFmtId="0" fontId="20" fillId="0" borderId="76" xfId="0" applyFont="1" applyBorder="1" applyAlignment="1">
      <alignment horizontal="center" vertical="center" textRotation="90"/>
    </xf>
    <xf numFmtId="6" fontId="6" fillId="3" borderId="29" xfId="0" applyNumberFormat="1" applyFont="1" applyFill="1" applyBorder="1" applyAlignment="1">
      <alignment horizontal="right" vertical="center" wrapText="1" readingOrder="1"/>
    </xf>
    <xf numFmtId="6" fontId="6" fillId="3" borderId="31" xfId="0" applyNumberFormat="1" applyFont="1" applyFill="1" applyBorder="1" applyAlignment="1">
      <alignment horizontal="right" vertical="center" wrapText="1" readingOrder="1"/>
    </xf>
    <xf numFmtId="6" fontId="6" fillId="3" borderId="85" xfId="0" applyNumberFormat="1" applyFont="1" applyFill="1" applyBorder="1" applyAlignment="1">
      <alignment horizontal="right" vertical="center" wrapText="1" readingOrder="1"/>
    </xf>
    <xf numFmtId="0" fontId="0" fillId="0" borderId="71" xfId="0" applyBorder="1" applyAlignment="1">
      <alignment horizontal="center" vertical="center" wrapText="1"/>
    </xf>
    <xf numFmtId="0" fontId="0" fillId="0" borderId="52" xfId="0" applyBorder="1" applyAlignment="1">
      <alignment horizontal="center" vertical="center" wrapText="1"/>
    </xf>
    <xf numFmtId="0" fontId="0" fillId="0" borderId="85" xfId="0" applyBorder="1" applyAlignment="1">
      <alignment horizontal="center" vertical="center" wrapText="1"/>
    </xf>
    <xf numFmtId="0" fontId="5" fillId="3" borderId="102" xfId="0" applyFont="1" applyFill="1" applyBorder="1" applyAlignment="1">
      <alignment horizontal="left" readingOrder="1"/>
    </xf>
    <xf numFmtId="0" fontId="5" fillId="3" borderId="7" xfId="0" applyFont="1" applyFill="1" applyBorder="1" applyAlignment="1">
      <alignment horizontal="left" readingOrder="1"/>
    </xf>
    <xf numFmtId="0" fontId="5" fillId="3" borderId="103" xfId="0" applyFont="1" applyFill="1" applyBorder="1" applyAlignment="1">
      <alignment horizontal="left" readingOrder="1"/>
    </xf>
    <xf numFmtId="0" fontId="5" fillId="3" borderId="104" xfId="0" applyFont="1" applyFill="1" applyBorder="1" applyAlignment="1">
      <alignment horizontal="left" readingOrder="1"/>
    </xf>
    <xf numFmtId="0" fontId="5" fillId="0" borderId="18" xfId="0" applyFont="1" applyBorder="1" applyAlignment="1">
      <alignment horizontal="left" wrapText="1" readingOrder="1"/>
    </xf>
    <xf numFmtId="0" fontId="5" fillId="0" borderId="9" xfId="0" applyFont="1" applyBorder="1" applyAlignment="1">
      <alignment horizontal="left" wrapText="1" readingOrder="1"/>
    </xf>
    <xf numFmtId="0" fontId="5" fillId="4" borderId="10" xfId="0" applyFont="1" applyFill="1" applyBorder="1" applyAlignment="1">
      <alignment horizontal="center" vertical="center" wrapText="1" readingOrder="1"/>
    </xf>
    <xf numFmtId="0" fontId="5" fillId="4" borderId="11" xfId="0" applyFont="1" applyFill="1" applyBorder="1" applyAlignment="1">
      <alignment horizontal="center" vertical="center" wrapText="1" readingOrder="1"/>
    </xf>
    <xf numFmtId="0" fontId="5" fillId="4" borderId="12" xfId="0" applyFont="1" applyFill="1" applyBorder="1" applyAlignment="1">
      <alignment horizontal="center" vertical="center" wrapText="1" readingOrder="1"/>
    </xf>
    <xf numFmtId="0" fontId="5" fillId="4" borderId="9" xfId="0" applyFont="1" applyFill="1" applyBorder="1" applyAlignment="1">
      <alignment horizontal="center" vertical="center" wrapText="1" readingOrder="1"/>
    </xf>
    <xf numFmtId="0" fontId="10" fillId="7" borderId="1" xfId="0" applyFont="1" applyFill="1" applyBorder="1" applyAlignment="1">
      <alignment horizontal="center" vertical="center" wrapText="1"/>
    </xf>
    <xf numFmtId="0" fontId="6" fillId="0" borderId="39" xfId="0" applyFont="1" applyBorder="1" applyAlignment="1">
      <alignment horizontal="left" vertical="center" wrapText="1" readingOrder="1"/>
    </xf>
    <xf numFmtId="0" fontId="6" fillId="0" borderId="43" xfId="0" applyFont="1" applyBorder="1" applyAlignment="1">
      <alignment horizontal="left" vertical="center" wrapText="1" readingOrder="1"/>
    </xf>
    <xf numFmtId="164" fontId="0" fillId="5" borderId="6" xfId="3" applyNumberFormat="1" applyFont="1" applyFill="1" applyBorder="1" applyAlignment="1">
      <alignment horizontal="right" vertical="center"/>
    </xf>
    <xf numFmtId="164" fontId="0" fillId="5" borderId="32" xfId="3" applyNumberFormat="1" applyFont="1" applyFill="1" applyBorder="1" applyAlignment="1">
      <alignment horizontal="right" vertical="center"/>
    </xf>
    <xf numFmtId="0" fontId="6" fillId="0" borderId="6" xfId="0" applyFont="1" applyBorder="1" applyAlignment="1">
      <alignment horizontal="left" vertical="center" readingOrder="1"/>
    </xf>
    <xf numFmtId="0" fontId="6" fillId="0" borderId="32" xfId="0" applyFont="1" applyBorder="1" applyAlignment="1">
      <alignment horizontal="left" vertical="center" readingOrder="1"/>
    </xf>
    <xf numFmtId="0" fontId="10" fillId="7" borderId="19" xfId="0" applyFont="1" applyFill="1" applyBorder="1" applyAlignment="1">
      <alignment horizontal="center" wrapText="1"/>
    </xf>
    <xf numFmtId="0" fontId="10" fillId="7" borderId="105" xfId="0" applyFont="1" applyFill="1" applyBorder="1" applyAlignment="1">
      <alignment horizontal="center" wrapText="1"/>
    </xf>
    <xf numFmtId="0" fontId="10" fillId="7" borderId="74" xfId="0" applyFont="1" applyFill="1" applyBorder="1" applyAlignment="1">
      <alignment horizontal="center" wrapText="1"/>
    </xf>
    <xf numFmtId="0" fontId="10" fillId="7" borderId="75" xfId="0" applyFont="1" applyFill="1" applyBorder="1" applyAlignment="1">
      <alignment horizontal="center" wrapText="1"/>
    </xf>
    <xf numFmtId="164" fontId="0" fillId="5" borderId="6" xfId="3" applyNumberFormat="1" applyFont="1" applyFill="1" applyBorder="1" applyAlignment="1">
      <alignment horizontal="center" vertical="center"/>
    </xf>
    <xf numFmtId="164" fontId="0" fillId="5" borderId="32" xfId="3" applyNumberFormat="1" applyFont="1" applyFill="1" applyBorder="1" applyAlignment="1">
      <alignment horizontal="center" vertical="center"/>
    </xf>
    <xf numFmtId="165" fontId="6" fillId="0" borderId="10" xfId="0" applyNumberFormat="1" applyFont="1" applyBorder="1" applyAlignment="1">
      <alignment horizontal="right" vertical="center" wrapText="1" readingOrder="1"/>
    </xf>
    <xf numFmtId="165" fontId="6" fillId="0" borderId="11" xfId="0" applyNumberFormat="1" applyFont="1" applyBorder="1" applyAlignment="1">
      <alignment horizontal="right" vertical="center" wrapText="1" readingOrder="1"/>
    </xf>
    <xf numFmtId="165" fontId="6" fillId="0" borderId="12" xfId="0" applyNumberFormat="1" applyFont="1" applyBorder="1" applyAlignment="1">
      <alignment horizontal="right" vertical="center" wrapText="1" readingOrder="1"/>
    </xf>
    <xf numFmtId="165" fontId="0" fillId="5" borderId="10" xfId="3" applyNumberFormat="1" applyFont="1" applyFill="1" applyBorder="1" applyAlignment="1">
      <alignment horizontal="right" vertical="center"/>
    </xf>
    <xf numFmtId="165" fontId="0" fillId="5" borderId="11" xfId="3" applyNumberFormat="1" applyFont="1" applyFill="1" applyBorder="1" applyAlignment="1">
      <alignment horizontal="right" vertical="center"/>
    </xf>
    <xf numFmtId="165" fontId="0" fillId="5" borderId="12" xfId="3" applyNumberFormat="1" applyFont="1" applyFill="1" applyBorder="1" applyAlignment="1">
      <alignment horizontal="right" vertical="center"/>
    </xf>
    <xf numFmtId="165" fontId="0" fillId="5" borderId="6" xfId="3" applyNumberFormat="1" applyFont="1" applyFill="1" applyBorder="1" applyAlignment="1">
      <alignment horizontal="right" vertical="center"/>
    </xf>
    <xf numFmtId="0" fontId="5" fillId="0" borderId="44" xfId="0" applyFont="1" applyBorder="1" applyAlignment="1">
      <alignment horizontal="left" wrapText="1" readingOrder="1"/>
    </xf>
    <xf numFmtId="0" fontId="5" fillId="0" borderId="41" xfId="0" applyFont="1" applyBorder="1" applyAlignment="1">
      <alignment horizontal="left" wrapText="1" readingOrder="1"/>
    </xf>
    <xf numFmtId="0" fontId="5" fillId="3" borderId="101" xfId="0" applyFont="1" applyFill="1" applyBorder="1" applyAlignment="1">
      <alignment horizontal="left" vertical="center" readingOrder="1"/>
    </xf>
    <xf numFmtId="0" fontId="5" fillId="3" borderId="13" xfId="0" applyFont="1" applyFill="1" applyBorder="1" applyAlignment="1">
      <alignment horizontal="left" vertical="center" readingOrder="1"/>
    </xf>
    <xf numFmtId="0" fontId="5" fillId="3" borderId="50" xfId="0" applyFont="1" applyFill="1" applyBorder="1" applyAlignment="1">
      <alignment horizontal="left" vertical="center" readingOrder="1"/>
    </xf>
    <xf numFmtId="0" fontId="5" fillId="3" borderId="0" xfId="0" applyFont="1" applyFill="1" applyAlignment="1">
      <alignment horizontal="left" vertical="center" readingOrder="1"/>
    </xf>
    <xf numFmtId="0" fontId="5" fillId="3" borderId="71" xfId="0" applyFont="1" applyFill="1" applyBorder="1" applyAlignment="1">
      <alignment horizontal="left" vertical="center" readingOrder="1"/>
    </xf>
    <xf numFmtId="0" fontId="5" fillId="3" borderId="52" xfId="0" applyFont="1" applyFill="1" applyBorder="1" applyAlignment="1">
      <alignment horizontal="left" vertical="center" readingOrder="1"/>
    </xf>
    <xf numFmtId="0" fontId="10" fillId="7" borderId="50" xfId="0" applyFont="1" applyFill="1" applyBorder="1" applyAlignment="1">
      <alignment horizontal="center" wrapText="1"/>
    </xf>
    <xf numFmtId="0" fontId="10" fillId="7" borderId="0" xfId="0" applyFont="1" applyFill="1" applyAlignment="1">
      <alignment horizontal="center" wrapText="1"/>
    </xf>
    <xf numFmtId="0" fontId="10" fillId="7" borderId="3" xfId="0" applyFont="1" applyFill="1" applyBorder="1" applyAlignment="1">
      <alignment horizontal="center" wrapText="1"/>
    </xf>
    <xf numFmtId="0" fontId="6" fillId="0" borderId="9" xfId="0" applyFont="1" applyBorder="1" applyAlignment="1">
      <alignment horizontal="left" vertical="center" wrapText="1" readingOrder="1"/>
    </xf>
    <xf numFmtId="0" fontId="6" fillId="0" borderId="9" xfId="0" applyFont="1" applyBorder="1" applyAlignment="1">
      <alignment horizontal="left" vertical="center" readingOrder="1"/>
    </xf>
    <xf numFmtId="0" fontId="6" fillId="0" borderId="41" xfId="0" applyFont="1" applyBorder="1" applyAlignment="1">
      <alignment horizontal="left" vertical="center" readingOrder="1"/>
    </xf>
    <xf numFmtId="0" fontId="18" fillId="0" borderId="20" xfId="0" applyFont="1" applyBorder="1" applyAlignment="1">
      <alignment horizontal="center" vertical="center" textRotation="90" wrapText="1"/>
    </xf>
    <xf numFmtId="0" fontId="18" fillId="0" borderId="76" xfId="0" applyFont="1" applyBorder="1" applyAlignment="1">
      <alignment horizontal="center" vertical="center" textRotation="90" wrapText="1"/>
    </xf>
    <xf numFmtId="0" fontId="5" fillId="3" borderId="83" xfId="0" applyFont="1" applyFill="1" applyBorder="1" applyAlignment="1">
      <alignment horizontal="left" vertical="center" readingOrder="1"/>
    </xf>
    <xf numFmtId="0" fontId="5" fillId="3" borderId="21" xfId="0" applyFont="1" applyFill="1" applyBorder="1" applyAlignment="1">
      <alignment horizontal="left" vertical="center" readingOrder="1"/>
    </xf>
    <xf numFmtId="0" fontId="5" fillId="3" borderId="63" xfId="0" applyFont="1" applyFill="1" applyBorder="1" applyAlignment="1">
      <alignment horizontal="left" vertical="center" readingOrder="1"/>
    </xf>
    <xf numFmtId="0" fontId="5" fillId="3" borderId="16" xfId="0" applyFont="1" applyFill="1" applyBorder="1" applyAlignment="1">
      <alignment horizontal="left" vertical="center" readingOrder="1"/>
    </xf>
    <xf numFmtId="0" fontId="5" fillId="3" borderId="62" xfId="0" applyFont="1" applyFill="1" applyBorder="1" applyAlignment="1">
      <alignment horizontal="left" readingOrder="1"/>
    </xf>
    <xf numFmtId="0" fontId="5" fillId="3" borderId="106" xfId="0" applyFont="1" applyFill="1" applyBorder="1" applyAlignment="1">
      <alignment horizontal="left" readingOrder="1"/>
    </xf>
    <xf numFmtId="0" fontId="5" fillId="3" borderId="108" xfId="0" applyFont="1" applyFill="1" applyBorder="1" applyAlignment="1">
      <alignment horizontal="left" readingOrder="1"/>
    </xf>
    <xf numFmtId="0" fontId="5" fillId="3" borderId="107" xfId="0" applyFont="1" applyFill="1" applyBorder="1" applyAlignment="1">
      <alignment horizontal="left" readingOrder="1"/>
    </xf>
    <xf numFmtId="0" fontId="5" fillId="0" borderId="60" xfId="0" applyFont="1" applyBorder="1" applyAlignment="1">
      <alignment horizontal="left" wrapText="1" readingOrder="1"/>
    </xf>
    <xf numFmtId="0" fontId="5" fillId="0" borderId="62" xfId="0" applyFont="1" applyBorder="1" applyAlignment="1">
      <alignment horizontal="left" vertical="center" wrapText="1" readingOrder="1"/>
    </xf>
    <xf numFmtId="0" fontId="5" fillId="0" borderId="41" xfId="0" applyFont="1" applyBorder="1" applyAlignment="1">
      <alignment horizontal="left" vertical="center" wrapText="1" readingOrder="1"/>
    </xf>
    <xf numFmtId="0" fontId="19" fillId="0" borderId="20" xfId="0" applyFont="1" applyBorder="1" applyAlignment="1">
      <alignment horizontal="center" vertical="center" textRotation="90" wrapText="1"/>
    </xf>
    <xf numFmtId="6" fontId="6" fillId="3" borderId="46" xfId="0" applyNumberFormat="1" applyFont="1" applyFill="1" applyBorder="1" applyAlignment="1">
      <alignment horizontal="right" vertical="center" wrapText="1" readingOrder="1"/>
    </xf>
    <xf numFmtId="6" fontId="6" fillId="3" borderId="67" xfId="0" applyNumberFormat="1" applyFont="1" applyFill="1" applyBorder="1" applyAlignment="1">
      <alignment horizontal="right" vertical="center" wrapText="1" readingOrder="1"/>
    </xf>
    <xf numFmtId="0" fontId="17" fillId="0" borderId="38" xfId="0" applyFont="1" applyBorder="1" applyAlignment="1">
      <alignment horizontal="center" vertical="center" wrapText="1"/>
    </xf>
    <xf numFmtId="0" fontId="17" fillId="0" borderId="0" xfId="0" applyFont="1" applyAlignment="1">
      <alignment horizontal="center" vertical="center" wrapText="1"/>
    </xf>
    <xf numFmtId="0" fontId="17" fillId="0" borderId="31"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81" xfId="0" applyFont="1" applyBorder="1" applyAlignment="1">
      <alignment horizontal="center" vertical="center" wrapText="1"/>
    </xf>
    <xf numFmtId="0" fontId="10" fillId="7" borderId="1" xfId="0" applyFont="1" applyFill="1" applyBorder="1" applyAlignment="1">
      <alignment horizontal="center" wrapText="1"/>
    </xf>
    <xf numFmtId="0" fontId="2" fillId="8" borderId="34" xfId="0" applyFont="1" applyFill="1" applyBorder="1" applyAlignment="1">
      <alignment horizontal="left" vertical="center"/>
    </xf>
    <xf numFmtId="0" fontId="17" fillId="0" borderId="3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2" xfId="0" applyFont="1" applyBorder="1" applyAlignment="1">
      <alignment horizontal="center" vertical="center" wrapText="1"/>
    </xf>
    <xf numFmtId="0" fontId="2" fillId="0" borderId="76" xfId="0" applyFont="1" applyBorder="1" applyAlignment="1">
      <alignment horizontal="center" vertical="center" textRotation="90" wrapText="1"/>
    </xf>
    <xf numFmtId="0" fontId="2" fillId="0" borderId="0" xfId="0" applyFont="1" applyAlignment="1">
      <alignment horizontal="center" vertical="center" textRotation="90" wrapText="1"/>
    </xf>
    <xf numFmtId="0" fontId="2" fillId="0" borderId="72" xfId="0" applyFont="1" applyBorder="1" applyAlignment="1">
      <alignment horizontal="center" vertical="center" textRotation="90" wrapText="1"/>
    </xf>
    <xf numFmtId="164" fontId="0" fillId="5" borderId="27" xfId="3" applyNumberFormat="1" applyFont="1" applyFill="1" applyBorder="1" applyAlignment="1">
      <alignment horizontal="center" vertical="center"/>
    </xf>
    <xf numFmtId="164" fontId="0" fillId="5" borderId="37" xfId="3" applyNumberFormat="1" applyFont="1" applyFill="1" applyBorder="1" applyAlignment="1">
      <alignment horizontal="center" vertical="center"/>
    </xf>
    <xf numFmtId="0" fontId="10" fillId="7" borderId="63" xfId="0" applyFont="1" applyFill="1" applyBorder="1" applyAlignment="1">
      <alignment horizontal="center" wrapText="1"/>
    </xf>
    <xf numFmtId="164" fontId="0" fillId="5" borderId="42" xfId="3" applyNumberFormat="1" applyFont="1" applyFill="1" applyBorder="1" applyAlignment="1">
      <alignment horizontal="right" vertical="center"/>
    </xf>
    <xf numFmtId="164" fontId="0" fillId="5" borderId="67" xfId="3" applyNumberFormat="1" applyFont="1" applyFill="1" applyBorder="1" applyAlignment="1">
      <alignment horizontal="right" vertical="center"/>
    </xf>
    <xf numFmtId="0" fontId="6" fillId="0" borderId="11" xfId="0" applyFont="1" applyBorder="1" applyAlignment="1">
      <alignment horizontal="left" vertical="center" wrapText="1" readingOrder="1"/>
    </xf>
    <xf numFmtId="0" fontId="10" fillId="7" borderId="31" xfId="0" applyFont="1" applyFill="1" applyBorder="1" applyAlignment="1">
      <alignment horizontal="center" wrapText="1"/>
    </xf>
    <xf numFmtId="0" fontId="0" fillId="0" borderId="35"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2" fillId="8" borderId="11" xfId="0" applyFont="1" applyFill="1" applyBorder="1" applyAlignment="1">
      <alignment horizontal="left" vertical="center"/>
    </xf>
    <xf numFmtId="0" fontId="5" fillId="3" borderId="39" xfId="0" applyFont="1" applyFill="1" applyBorder="1" applyAlignment="1">
      <alignment horizontal="left" readingOrder="1"/>
    </xf>
    <xf numFmtId="0" fontId="5" fillId="0" borderId="39" xfId="0" applyFont="1" applyBorder="1" applyAlignment="1">
      <alignment horizontal="left" wrapText="1" readingOrder="1"/>
    </xf>
    <xf numFmtId="0" fontId="5" fillId="0" borderId="43" xfId="0" applyFont="1" applyBorder="1" applyAlignment="1">
      <alignment horizontal="left" vertical="center" wrapText="1" readingOrder="1"/>
    </xf>
    <xf numFmtId="0" fontId="21" fillId="0" borderId="33" xfId="0" applyFont="1" applyBorder="1" applyAlignment="1">
      <alignment vertical="center"/>
    </xf>
    <xf numFmtId="0" fontId="22" fillId="0" borderId="0" xfId="0" applyFont="1" applyAlignment="1">
      <alignment vertical="center"/>
    </xf>
    <xf numFmtId="0" fontId="22" fillId="0" borderId="33" xfId="0" applyFont="1" applyBorder="1" applyAlignment="1">
      <alignment vertical="center"/>
    </xf>
    <xf numFmtId="0" fontId="5" fillId="0" borderId="33" xfId="0" applyFont="1" applyBorder="1" applyAlignment="1">
      <alignment vertical="center"/>
    </xf>
    <xf numFmtId="0" fontId="0" fillId="2" borderId="35" xfId="0" applyFont="1" applyFill="1" applyBorder="1" applyAlignment="1">
      <alignment vertical="center"/>
    </xf>
    <xf numFmtId="0" fontId="9" fillId="2" borderId="3" xfId="0" applyFont="1" applyFill="1" applyBorder="1" applyAlignment="1">
      <alignment horizontal="center" vertical="center" wrapText="1"/>
    </xf>
    <xf numFmtId="0" fontId="0" fillId="2" borderId="1" xfId="0" applyFont="1" applyFill="1" applyBorder="1" applyAlignment="1">
      <alignment vertical="center"/>
    </xf>
    <xf numFmtId="0" fontId="9" fillId="2" borderId="35"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111" xfId="0" applyFont="1" applyFill="1" applyBorder="1" applyAlignment="1">
      <alignment horizontal="center" vertical="center"/>
    </xf>
    <xf numFmtId="0" fontId="9" fillId="2" borderId="112"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111" xfId="0" applyFont="1" applyFill="1" applyBorder="1" applyAlignment="1">
      <alignment horizontal="center" vertical="center" wrapText="1"/>
    </xf>
    <xf numFmtId="0" fontId="0" fillId="2" borderId="112" xfId="0" applyFont="1" applyFill="1" applyBorder="1" applyAlignment="1">
      <alignment vertical="center"/>
    </xf>
    <xf numFmtId="0" fontId="0" fillId="2" borderId="26" xfId="0" applyFont="1" applyFill="1" applyBorder="1" applyAlignment="1">
      <alignment vertical="center"/>
    </xf>
    <xf numFmtId="0" fontId="9" fillId="2" borderId="19" xfId="0" applyFont="1" applyFill="1" applyBorder="1" applyAlignment="1">
      <alignment horizontal="center" vertical="center" wrapText="1"/>
    </xf>
    <xf numFmtId="0" fontId="9" fillId="2" borderId="113" xfId="0" applyFont="1" applyFill="1" applyBorder="1" applyAlignment="1">
      <alignment horizontal="center" vertical="center" wrapText="1"/>
    </xf>
    <xf numFmtId="0" fontId="9" fillId="2" borderId="4" xfId="0" applyFont="1" applyFill="1" applyBorder="1" applyAlignment="1">
      <alignment horizontal="center" vertical="center"/>
    </xf>
    <xf numFmtId="15" fontId="9" fillId="2" borderId="31" xfId="0" applyNumberFormat="1" applyFont="1" applyFill="1" applyBorder="1" applyAlignment="1">
      <alignment horizontal="center" vertical="center" wrapText="1"/>
    </xf>
    <xf numFmtId="0" fontId="0" fillId="2" borderId="31" xfId="0" applyFont="1" applyFill="1" applyBorder="1" applyAlignment="1">
      <alignment vertical="center"/>
    </xf>
    <xf numFmtId="0" fontId="9" fillId="2" borderId="0" xfId="0" applyFont="1" applyFill="1" applyAlignment="1">
      <alignment horizontal="center" vertical="center" wrapText="1"/>
    </xf>
    <xf numFmtId="15" fontId="9" fillId="2" borderId="0" xfId="0" applyNumberFormat="1" applyFont="1" applyFill="1" applyAlignment="1">
      <alignment horizontal="center" vertical="center" wrapText="1"/>
    </xf>
    <xf numFmtId="15" fontId="9" fillId="2" borderId="0" xfId="0" applyNumberFormat="1" applyFont="1" applyFill="1" applyAlignment="1">
      <alignment horizontal="center" vertical="center"/>
    </xf>
    <xf numFmtId="0" fontId="0" fillId="2" borderId="66" xfId="0" applyFont="1" applyFill="1" applyBorder="1" applyAlignment="1">
      <alignment vertical="center"/>
    </xf>
    <xf numFmtId="0" fontId="0" fillId="2" borderId="2" xfId="0" applyFont="1" applyFill="1" applyBorder="1" applyAlignment="1">
      <alignment vertical="center"/>
    </xf>
    <xf numFmtId="0" fontId="9" fillId="2" borderId="66" xfId="0" applyFont="1" applyFill="1" applyBorder="1" applyAlignment="1">
      <alignment horizontal="center" vertical="center"/>
    </xf>
    <xf numFmtId="0" fontId="9" fillId="2" borderId="33" xfId="0" applyFont="1" applyFill="1" applyBorder="1" applyAlignment="1">
      <alignment horizontal="center" vertical="center"/>
    </xf>
    <xf numFmtId="15" fontId="9" fillId="2" borderId="31" xfId="0" applyNumberFormat="1" applyFont="1" applyFill="1" applyBorder="1" applyAlignment="1">
      <alignment horizontal="center" vertical="center"/>
    </xf>
    <xf numFmtId="0" fontId="0" fillId="0" borderId="114" xfId="0" applyFont="1" applyBorder="1" applyAlignment="1">
      <alignment vertical="center"/>
    </xf>
    <xf numFmtId="0" fontId="0" fillId="0" borderId="1" xfId="0" applyFont="1" applyBorder="1" applyAlignment="1">
      <alignment vertical="center"/>
    </xf>
    <xf numFmtId="0" fontId="6" fillId="0" borderId="1" xfId="0" applyFont="1" applyBorder="1" applyAlignment="1">
      <alignment horizontal="center" vertical="center" wrapText="1"/>
    </xf>
    <xf numFmtId="6"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9" xfId="0" applyFont="1" applyBorder="1" applyAlignment="1">
      <alignment vertical="center" wrapText="1"/>
    </xf>
    <xf numFmtId="0" fontId="6" fillId="0" borderId="1" xfId="0" applyFont="1" applyBorder="1" applyAlignment="1">
      <alignment vertical="center" wrapText="1"/>
    </xf>
    <xf numFmtId="0" fontId="6" fillId="11" borderId="35" xfId="0" applyFont="1" applyFill="1" applyBorder="1" applyAlignment="1">
      <alignment horizontal="center" vertical="center"/>
    </xf>
    <xf numFmtId="0" fontId="6" fillId="11" borderId="26" xfId="0" applyFont="1" applyFill="1" applyBorder="1" applyAlignment="1">
      <alignment horizontal="center" vertical="center"/>
    </xf>
    <xf numFmtId="6" fontId="6" fillId="11" borderId="4" xfId="0" applyNumberFormat="1" applyFont="1" applyFill="1" applyBorder="1" applyAlignment="1">
      <alignment horizontal="center" vertical="center"/>
    </xf>
    <xf numFmtId="0" fontId="0" fillId="0" borderId="76" xfId="0" applyFont="1" applyBorder="1" applyAlignment="1">
      <alignment vertical="center"/>
    </xf>
    <xf numFmtId="0" fontId="0" fillId="0" borderId="2" xfId="0" applyFont="1" applyBorder="1" applyAlignment="1">
      <alignment vertical="center"/>
    </xf>
    <xf numFmtId="0" fontId="6" fillId="0" borderId="2" xfId="0" applyFont="1" applyBorder="1" applyAlignment="1">
      <alignment horizontal="center" vertical="center" wrapText="1"/>
    </xf>
    <xf numFmtId="6" fontId="6" fillId="0" borderId="2" xfId="0" applyNumberFormat="1" applyFont="1" applyBorder="1" applyAlignment="1">
      <alignment horizontal="center" vertical="center" wrapText="1"/>
    </xf>
    <xf numFmtId="0" fontId="6" fillId="0" borderId="2" xfId="0" applyFont="1" applyBorder="1" applyAlignment="1">
      <alignment horizontal="center" vertical="center"/>
    </xf>
    <xf numFmtId="0" fontId="6" fillId="11" borderId="38" xfId="0" applyFont="1" applyFill="1" applyBorder="1" applyAlignment="1">
      <alignment horizontal="center" vertical="center"/>
    </xf>
    <xf numFmtId="0" fontId="6" fillId="11" borderId="31" xfId="0" applyFont="1" applyFill="1" applyBorder="1" applyAlignment="1">
      <alignment horizontal="center" vertical="center"/>
    </xf>
    <xf numFmtId="6" fontId="6" fillId="11" borderId="20" xfId="0" applyNumberFormat="1" applyFont="1" applyFill="1" applyBorder="1" applyAlignment="1">
      <alignment horizontal="center" vertical="center"/>
    </xf>
    <xf numFmtId="0" fontId="0" fillId="0" borderId="76"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vertical="center" wrapText="1"/>
    </xf>
    <xf numFmtId="0" fontId="6" fillId="11" borderId="66" xfId="0" applyFont="1" applyFill="1" applyBorder="1" applyAlignment="1">
      <alignment horizontal="center" vertical="center"/>
    </xf>
    <xf numFmtId="0" fontId="6" fillId="11" borderId="2" xfId="0" applyFont="1" applyFill="1" applyBorder="1" applyAlignment="1">
      <alignment horizontal="center" vertical="center"/>
    </xf>
    <xf numFmtId="6" fontId="6" fillId="11" borderId="76" xfId="0" applyNumberFormat="1" applyFont="1" applyFill="1" applyBorder="1" applyAlignment="1">
      <alignment horizontal="center" vertical="center"/>
    </xf>
    <xf numFmtId="0" fontId="0" fillId="0" borderId="66" xfId="0" applyFont="1" applyBorder="1" applyAlignment="1">
      <alignment horizontal="center" vertical="center"/>
    </xf>
    <xf numFmtId="0" fontId="6" fillId="11" borderId="19" xfId="0" applyFont="1" applyFill="1" applyBorder="1" applyAlignment="1">
      <alignment horizontal="center" vertical="center" wrapText="1"/>
    </xf>
    <xf numFmtId="0" fontId="6" fillId="11" borderId="1" xfId="0" applyFont="1" applyFill="1" applyBorder="1" applyAlignment="1">
      <alignment horizontal="center" vertical="center" wrapText="1"/>
    </xf>
    <xf numFmtId="6" fontId="6" fillId="11" borderId="2" xfId="0" applyNumberFormat="1" applyFont="1" applyFill="1" applyBorder="1" applyAlignment="1">
      <alignment horizontal="center" vertical="center" wrapText="1"/>
    </xf>
    <xf numFmtId="6" fontId="6" fillId="11" borderId="2" xfId="0" applyNumberFormat="1" applyFont="1" applyFill="1" applyBorder="1" applyAlignment="1">
      <alignment horizontal="center" vertical="center"/>
    </xf>
    <xf numFmtId="0" fontId="0" fillId="0" borderId="0" xfId="0" applyBorder="1" applyAlignment="1">
      <alignment horizontal="center" vertical="center"/>
    </xf>
    <xf numFmtId="6" fontId="0" fillId="0" borderId="0" xfId="0" applyNumberFormat="1" applyBorder="1" applyAlignment="1">
      <alignment horizontal="right" vertical="center" wrapText="1"/>
    </xf>
    <xf numFmtId="6" fontId="6" fillId="0" borderId="0" xfId="0" applyNumberFormat="1" applyFont="1" applyBorder="1" applyAlignment="1">
      <alignment horizontal="center" vertical="center" wrapText="1"/>
    </xf>
    <xf numFmtId="0" fontId="0" fillId="0" borderId="0" xfId="0" applyBorder="1" applyAlignment="1">
      <alignment horizontal="center" vertical="center" wrapText="1"/>
    </xf>
    <xf numFmtId="6" fontId="0" fillId="0" borderId="0" xfId="0" applyNumberFormat="1" applyBorder="1" applyAlignment="1">
      <alignment vertical="center" wrapText="1"/>
    </xf>
    <xf numFmtId="0" fontId="0" fillId="0" borderId="0" xfId="0" applyBorder="1" applyAlignment="1">
      <alignment horizontal="center"/>
    </xf>
    <xf numFmtId="165" fontId="0" fillId="0" borderId="0" xfId="0" applyNumberFormat="1" applyBorder="1" applyAlignment="1">
      <alignment horizontal="right" vertical="center"/>
    </xf>
    <xf numFmtId="6" fontId="13" fillId="0" borderId="0" xfId="0" applyNumberFormat="1" applyFont="1" applyBorder="1" applyAlignment="1">
      <alignment horizontal="center" vertical="center" wrapText="1"/>
    </xf>
    <xf numFmtId="0" fontId="6" fillId="0" borderId="0" xfId="0" applyFont="1" applyBorder="1" applyAlignment="1">
      <alignment horizontal="left" vertical="center" readingOrder="1"/>
    </xf>
    <xf numFmtId="164" fontId="0" fillId="5" borderId="0" xfId="3" applyNumberFormat="1" applyFont="1" applyFill="1" applyBorder="1" applyAlignment="1">
      <alignment horizontal="center" vertical="center"/>
    </xf>
    <xf numFmtId="0" fontId="0" fillId="5" borderId="0" xfId="0" applyFill="1" applyBorder="1"/>
  </cellXfs>
  <cellStyles count="5">
    <cellStyle name="Comma" xfId="1" builtinId="3"/>
    <cellStyle name="Currency" xfId="2" builtinId="4"/>
    <cellStyle name="Currency 2" xfId="3" xr:uid="{5F0EF716-308D-42D3-B7D2-06A320A677F6}"/>
    <cellStyle name="Currency 2 2" xfId="4" xr:uid="{68387D8B-54AC-424D-9E31-92261FDA5F9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72570</xdr:colOff>
      <xdr:row>19</xdr:row>
      <xdr:rowOff>39914</xdr:rowOff>
    </xdr:from>
    <xdr:to>
      <xdr:col>14</xdr:col>
      <xdr:colOff>256720</xdr:colOff>
      <xdr:row>19</xdr:row>
      <xdr:rowOff>205014</xdr:rowOff>
    </xdr:to>
    <xdr:pic>
      <xdr:nvPicPr>
        <xdr:cNvPr id="8" name="Picture 26">
          <a:extLst>
            <a:ext uri="{FF2B5EF4-FFF2-40B4-BE49-F238E27FC236}">
              <a16:creationId xmlns:a16="http://schemas.microsoft.com/office/drawing/2014/main" id="{136E7395-1A6A-43F0-8A76-4CCEE63CAC7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3345" y="11650889"/>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72573</xdr:colOff>
      <xdr:row>17</xdr:row>
      <xdr:rowOff>30843</xdr:rowOff>
    </xdr:from>
    <xdr:to>
      <xdr:col>14</xdr:col>
      <xdr:colOff>256723</xdr:colOff>
      <xdr:row>17</xdr:row>
      <xdr:rowOff>195943</xdr:rowOff>
    </xdr:to>
    <xdr:pic>
      <xdr:nvPicPr>
        <xdr:cNvPr id="9" name="Picture 27">
          <a:extLst>
            <a:ext uri="{FF2B5EF4-FFF2-40B4-BE49-F238E27FC236}">
              <a16:creationId xmlns:a16="http://schemas.microsoft.com/office/drawing/2014/main" id="{2F543C8A-8F26-40CA-ACF1-95544099540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3348" y="11276693"/>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81641</xdr:colOff>
      <xdr:row>18</xdr:row>
      <xdr:rowOff>46264</xdr:rowOff>
    </xdr:from>
    <xdr:to>
      <xdr:col>14</xdr:col>
      <xdr:colOff>265791</xdr:colOff>
      <xdr:row>18</xdr:row>
      <xdr:rowOff>211364</xdr:rowOff>
    </xdr:to>
    <xdr:pic>
      <xdr:nvPicPr>
        <xdr:cNvPr id="10" name="Picture 28">
          <a:extLst>
            <a:ext uri="{FF2B5EF4-FFF2-40B4-BE49-F238E27FC236}">
              <a16:creationId xmlns:a16="http://schemas.microsoft.com/office/drawing/2014/main" id="{1A6886E8-24A5-4AA7-AE00-4A3AB2FD44EA}"/>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8766" y="11479439"/>
          <a:ext cx="1809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61684</xdr:colOff>
      <xdr:row>20</xdr:row>
      <xdr:rowOff>47171</xdr:rowOff>
    </xdr:from>
    <xdr:to>
      <xdr:col>14</xdr:col>
      <xdr:colOff>245834</xdr:colOff>
      <xdr:row>20</xdr:row>
      <xdr:rowOff>212271</xdr:rowOff>
    </xdr:to>
    <xdr:pic>
      <xdr:nvPicPr>
        <xdr:cNvPr id="11" name="Picture 26">
          <a:extLst>
            <a:ext uri="{FF2B5EF4-FFF2-40B4-BE49-F238E27FC236}">
              <a16:creationId xmlns:a16="http://schemas.microsoft.com/office/drawing/2014/main" id="{87A1B9B5-445D-4636-9D1F-E5DB1997B83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809" y="11842296"/>
          <a:ext cx="1809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59870</xdr:colOff>
      <xdr:row>21</xdr:row>
      <xdr:rowOff>36286</xdr:rowOff>
    </xdr:from>
    <xdr:to>
      <xdr:col>14</xdr:col>
      <xdr:colOff>244020</xdr:colOff>
      <xdr:row>21</xdr:row>
      <xdr:rowOff>201386</xdr:rowOff>
    </xdr:to>
    <xdr:pic>
      <xdr:nvPicPr>
        <xdr:cNvPr id="12" name="Picture 26">
          <a:extLst>
            <a:ext uri="{FF2B5EF4-FFF2-40B4-BE49-F238E27FC236}">
              <a16:creationId xmlns:a16="http://schemas.microsoft.com/office/drawing/2014/main" id="{572A694C-2456-4407-9F4E-B0AD61BA2C7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3820" y="12009211"/>
          <a:ext cx="1809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67127</xdr:colOff>
      <xdr:row>22</xdr:row>
      <xdr:rowOff>25400</xdr:rowOff>
    </xdr:from>
    <xdr:to>
      <xdr:col>14</xdr:col>
      <xdr:colOff>251277</xdr:colOff>
      <xdr:row>22</xdr:row>
      <xdr:rowOff>190500</xdr:rowOff>
    </xdr:to>
    <xdr:pic>
      <xdr:nvPicPr>
        <xdr:cNvPr id="13" name="Picture 26">
          <a:extLst>
            <a:ext uri="{FF2B5EF4-FFF2-40B4-BE49-F238E27FC236}">
              <a16:creationId xmlns:a16="http://schemas.microsoft.com/office/drawing/2014/main" id="{3CE5EBEF-AA96-4ADA-8BAF-00AC6441AB8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7902" y="12182475"/>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9F941-7E1D-465A-99D0-7B48DB65B50C}">
  <dimension ref="A1"/>
  <sheetViews>
    <sheetView workbookViewId="0">
      <selection activeCell="B1" sqref="B1"/>
    </sheetView>
  </sheetViews>
  <sheetFormatPr defaultRowHeight="14" x14ac:dyDescent="0.3"/>
  <cols>
    <col min="1" max="1" width="143.75" customWidth="1"/>
  </cols>
  <sheetData>
    <row r="1" spans="1:1" ht="255" customHeight="1" x14ac:dyDescent="0.3">
      <c r="A1" s="341" t="s">
        <v>179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2F307-8048-407C-BCA6-F3B71322BD2C}">
  <dimension ref="A1:N44"/>
  <sheetViews>
    <sheetView topLeftCell="A29" workbookViewId="0">
      <selection activeCell="J38" sqref="J38"/>
    </sheetView>
  </sheetViews>
  <sheetFormatPr defaultRowHeight="14" x14ac:dyDescent="0.3"/>
  <cols>
    <col min="1" max="1" width="7.33203125" customWidth="1"/>
    <col min="2" max="2" width="12.5" customWidth="1"/>
    <col min="3" max="3" width="11.08203125" customWidth="1"/>
    <col min="4" max="4" width="9.33203125" customWidth="1"/>
    <col min="5" max="5" width="16.25" customWidth="1"/>
    <col min="6" max="6" width="19.5" customWidth="1"/>
    <col min="7" max="7" width="12.58203125" customWidth="1"/>
    <col min="8" max="8" width="13" customWidth="1"/>
    <col min="9" max="9" width="15" customWidth="1"/>
    <col min="10" max="29" width="8.58203125" customWidth="1"/>
  </cols>
  <sheetData>
    <row r="1" spans="1:8" ht="18" x14ac:dyDescent="0.4">
      <c r="A1" s="1" t="s">
        <v>170</v>
      </c>
    </row>
    <row r="3" spans="1:8" ht="14.5" thickBot="1" x14ac:dyDescent="0.35">
      <c r="A3" s="6" t="s">
        <v>171</v>
      </c>
    </row>
    <row r="4" spans="1:8" ht="33.75" customHeight="1" thickBot="1" x14ac:dyDescent="0.35">
      <c r="A4" s="256"/>
      <c r="B4" s="154"/>
      <c r="C4" s="534" t="s">
        <v>172</v>
      </c>
      <c r="D4" s="535"/>
      <c r="E4" s="59"/>
      <c r="F4" s="570" t="s">
        <v>13</v>
      </c>
      <c r="G4" s="593"/>
      <c r="H4" s="619"/>
    </row>
    <row r="5" spans="1:8" x14ac:dyDescent="0.3">
      <c r="A5" s="253"/>
      <c r="B5" s="71" t="s">
        <v>14</v>
      </c>
      <c r="C5" s="144">
        <v>44998</v>
      </c>
      <c r="D5" s="91"/>
      <c r="E5" s="42"/>
      <c r="F5" s="41" t="s">
        <v>17</v>
      </c>
      <c r="G5" s="41" t="s">
        <v>14</v>
      </c>
      <c r="H5" s="258">
        <v>45078</v>
      </c>
    </row>
    <row r="6" spans="1:8" ht="18" customHeight="1" x14ac:dyDescent="0.3">
      <c r="A6" s="513" t="s">
        <v>174</v>
      </c>
      <c r="B6" s="145">
        <v>21</v>
      </c>
      <c r="C6" s="449">
        <v>133514</v>
      </c>
      <c r="D6" s="95" t="s">
        <v>18</v>
      </c>
      <c r="E6" s="259" t="s">
        <v>19</v>
      </c>
      <c r="F6" s="519" t="s">
        <v>20</v>
      </c>
      <c r="G6" s="148">
        <v>4</v>
      </c>
      <c r="H6" s="283">
        <v>142000</v>
      </c>
    </row>
    <row r="7" spans="1:8" ht="18" customHeight="1" x14ac:dyDescent="0.3">
      <c r="A7" s="513"/>
      <c r="B7" s="74">
        <v>20</v>
      </c>
      <c r="C7" s="450">
        <v>131254</v>
      </c>
      <c r="D7" s="95" t="s">
        <v>18</v>
      </c>
      <c r="E7" s="259" t="s">
        <v>19</v>
      </c>
      <c r="F7" s="641"/>
      <c r="G7" s="36">
        <v>3</v>
      </c>
      <c r="H7" s="284">
        <v>138000</v>
      </c>
    </row>
    <row r="8" spans="1:8" ht="18" customHeight="1" x14ac:dyDescent="0.3">
      <c r="A8" s="513"/>
      <c r="B8" s="74">
        <v>19</v>
      </c>
      <c r="C8" s="450">
        <v>128417</v>
      </c>
      <c r="D8" s="95" t="s">
        <v>18</v>
      </c>
      <c r="E8" s="106" t="s">
        <v>19</v>
      </c>
      <c r="F8" s="520"/>
      <c r="G8" s="148">
        <v>2</v>
      </c>
      <c r="H8" s="44">
        <v>134000</v>
      </c>
    </row>
    <row r="9" spans="1:8" ht="18" customHeight="1" x14ac:dyDescent="0.3">
      <c r="A9" s="513"/>
      <c r="B9" s="74">
        <v>18</v>
      </c>
      <c r="C9" s="450">
        <v>125581</v>
      </c>
      <c r="D9" s="95" t="s">
        <v>18</v>
      </c>
      <c r="E9" s="216" t="s">
        <v>19</v>
      </c>
      <c r="F9" s="519" t="s">
        <v>21</v>
      </c>
      <c r="G9" s="148">
        <v>3</v>
      </c>
      <c r="H9" s="285">
        <v>130000</v>
      </c>
    </row>
    <row r="10" spans="1:8" ht="18" customHeight="1" x14ac:dyDescent="0.3">
      <c r="A10" s="513"/>
      <c r="B10" s="124">
        <v>17</v>
      </c>
      <c r="C10" s="450">
        <v>122345</v>
      </c>
      <c r="D10" s="89" t="s">
        <v>18</v>
      </c>
      <c r="E10" s="106" t="s">
        <v>19</v>
      </c>
      <c r="F10" s="520"/>
      <c r="G10" s="148">
        <v>2</v>
      </c>
      <c r="H10" s="285">
        <v>127000</v>
      </c>
    </row>
    <row r="11" spans="1:8" ht="18" customHeight="1" x14ac:dyDescent="0.3">
      <c r="A11" s="513"/>
      <c r="B11" s="124">
        <v>16</v>
      </c>
      <c r="C11" s="450">
        <v>119258</v>
      </c>
      <c r="D11" s="448" t="s">
        <v>18</v>
      </c>
      <c r="E11" s="106" t="s">
        <v>19</v>
      </c>
      <c r="F11" s="519" t="s">
        <v>29</v>
      </c>
      <c r="G11" s="148">
        <v>3</v>
      </c>
      <c r="H11" s="285">
        <v>124000</v>
      </c>
    </row>
    <row r="12" spans="1:8" ht="18" customHeight="1" x14ac:dyDescent="0.3">
      <c r="A12" s="513"/>
      <c r="B12" s="124">
        <v>15</v>
      </c>
      <c r="C12" s="450">
        <v>117321</v>
      </c>
      <c r="D12" s="448" t="s">
        <v>18</v>
      </c>
      <c r="E12" s="106" t="s">
        <v>19</v>
      </c>
      <c r="F12" s="520"/>
      <c r="G12" s="148">
        <v>2</v>
      </c>
      <c r="H12" s="44">
        <v>121500</v>
      </c>
    </row>
    <row r="13" spans="1:8" ht="18" customHeight="1" x14ac:dyDescent="0.3">
      <c r="A13" s="513"/>
      <c r="B13" s="124">
        <v>14</v>
      </c>
      <c r="C13" s="450">
        <v>113625</v>
      </c>
      <c r="D13" s="89" t="s">
        <v>18</v>
      </c>
      <c r="E13" s="106" t="s">
        <v>19</v>
      </c>
      <c r="F13" s="519" t="s">
        <v>35</v>
      </c>
      <c r="G13" s="148">
        <v>3</v>
      </c>
      <c r="H13" s="44">
        <v>119000</v>
      </c>
    </row>
    <row r="14" spans="1:8" ht="18" customHeight="1" x14ac:dyDescent="0.3">
      <c r="A14" s="513"/>
      <c r="B14" s="124">
        <v>13</v>
      </c>
      <c r="C14" s="450">
        <v>111240</v>
      </c>
      <c r="D14" s="448" t="s">
        <v>18</v>
      </c>
      <c r="E14" s="106" t="s">
        <v>19</v>
      </c>
      <c r="F14" s="520"/>
      <c r="G14" s="148">
        <v>2</v>
      </c>
      <c r="H14" s="44">
        <v>116500</v>
      </c>
    </row>
    <row r="15" spans="1:8" ht="18" customHeight="1" x14ac:dyDescent="0.3">
      <c r="A15" s="513"/>
      <c r="B15" s="124">
        <v>12</v>
      </c>
      <c r="C15" s="450">
        <v>106954</v>
      </c>
      <c r="D15" s="448" t="s">
        <v>18</v>
      </c>
      <c r="E15" s="106" t="s">
        <v>19</v>
      </c>
      <c r="F15" s="519" t="s">
        <v>40</v>
      </c>
      <c r="G15" s="148">
        <v>3</v>
      </c>
      <c r="H15" s="44">
        <v>114000</v>
      </c>
    </row>
    <row r="16" spans="1:8" ht="18" customHeight="1" x14ac:dyDescent="0.3">
      <c r="A16" s="513"/>
      <c r="B16" s="124">
        <v>11</v>
      </c>
      <c r="C16" s="450">
        <v>102668</v>
      </c>
      <c r="D16" s="448" t="s">
        <v>18</v>
      </c>
      <c r="E16" s="106" t="s">
        <v>19</v>
      </c>
      <c r="F16" s="520"/>
      <c r="G16" s="148">
        <v>2</v>
      </c>
      <c r="H16" s="44">
        <v>111500</v>
      </c>
    </row>
    <row r="17" spans="1:8" ht="18" customHeight="1" thickBot="1" x14ac:dyDescent="0.35">
      <c r="A17" s="514"/>
      <c r="B17" s="125">
        <v>10</v>
      </c>
      <c r="C17" s="451">
        <v>99308</v>
      </c>
      <c r="D17" s="452" t="s">
        <v>18</v>
      </c>
      <c r="E17" s="107" t="s">
        <v>19</v>
      </c>
      <c r="F17" s="453" t="s">
        <v>46</v>
      </c>
      <c r="G17" s="365">
        <v>3</v>
      </c>
      <c r="H17" s="366">
        <v>109000</v>
      </c>
    </row>
    <row r="18" spans="1:8" ht="18" customHeight="1" thickBot="1" x14ac:dyDescent="0.35">
      <c r="D18" s="370"/>
      <c r="F18" s="41" t="s">
        <v>175</v>
      </c>
      <c r="G18" s="60"/>
      <c r="H18" s="43">
        <v>45078</v>
      </c>
    </row>
    <row r="19" spans="1:8" ht="18" customHeight="1" x14ac:dyDescent="0.3">
      <c r="A19" s="507" t="s">
        <v>182</v>
      </c>
      <c r="B19" s="454">
        <v>21</v>
      </c>
      <c r="C19" s="455">
        <v>133514</v>
      </c>
      <c r="D19" s="456" t="s">
        <v>18</v>
      </c>
      <c r="E19" s="459" t="s">
        <v>19</v>
      </c>
      <c r="F19" s="635" t="s">
        <v>184</v>
      </c>
      <c r="G19" s="636"/>
      <c r="H19" s="637"/>
    </row>
    <row r="20" spans="1:8" ht="18" customHeight="1" x14ac:dyDescent="0.3">
      <c r="A20" s="508"/>
      <c r="B20" s="74">
        <v>20</v>
      </c>
      <c r="C20" s="450">
        <v>131254</v>
      </c>
      <c r="D20" s="95" t="s">
        <v>18</v>
      </c>
      <c r="E20" s="460" t="s">
        <v>19</v>
      </c>
      <c r="F20" s="638"/>
      <c r="G20" s="639"/>
      <c r="H20" s="640"/>
    </row>
    <row r="21" spans="1:8" ht="18" customHeight="1" x14ac:dyDescent="0.3">
      <c r="A21" s="508"/>
      <c r="B21" s="74">
        <v>19</v>
      </c>
      <c r="C21" s="450">
        <v>128417</v>
      </c>
      <c r="D21" s="95" t="s">
        <v>18</v>
      </c>
      <c r="E21" s="333" t="s">
        <v>19</v>
      </c>
      <c r="F21" s="638"/>
      <c r="G21" s="639"/>
      <c r="H21" s="640"/>
    </row>
    <row r="22" spans="1:8" ht="18" customHeight="1" x14ac:dyDescent="0.3">
      <c r="A22" s="508"/>
      <c r="B22" s="74">
        <v>18</v>
      </c>
      <c r="C22" s="450">
        <v>125581</v>
      </c>
      <c r="D22" s="95" t="s">
        <v>18</v>
      </c>
      <c r="E22" s="461" t="s">
        <v>19</v>
      </c>
      <c r="F22" s="638"/>
      <c r="G22" s="639"/>
      <c r="H22" s="640"/>
    </row>
    <row r="23" spans="1:8" ht="18" customHeight="1" x14ac:dyDescent="0.3">
      <c r="A23" s="508"/>
      <c r="B23" s="124">
        <v>17</v>
      </c>
      <c r="C23" s="450">
        <v>122345</v>
      </c>
      <c r="D23" s="89" t="s">
        <v>18</v>
      </c>
      <c r="E23" s="333" t="s">
        <v>19</v>
      </c>
      <c r="F23" s="638"/>
      <c r="G23" s="639"/>
      <c r="H23" s="640"/>
    </row>
    <row r="24" spans="1:8" ht="18" customHeight="1" x14ac:dyDescent="0.3">
      <c r="A24" s="508"/>
      <c r="B24" s="124">
        <v>16</v>
      </c>
      <c r="C24" s="450">
        <v>119258</v>
      </c>
      <c r="D24" s="448" t="s">
        <v>18</v>
      </c>
      <c r="E24" s="333" t="s">
        <v>19</v>
      </c>
      <c r="F24" s="638"/>
      <c r="G24" s="639"/>
      <c r="H24" s="640"/>
    </row>
    <row r="25" spans="1:8" ht="18" customHeight="1" x14ac:dyDescent="0.3">
      <c r="A25" s="508"/>
      <c r="B25" s="124">
        <v>15</v>
      </c>
      <c r="C25" s="450">
        <v>117321</v>
      </c>
      <c r="D25" s="448" t="s">
        <v>18</v>
      </c>
      <c r="E25" s="333" t="s">
        <v>19</v>
      </c>
      <c r="F25" s="638"/>
      <c r="G25" s="639"/>
      <c r="H25" s="640"/>
    </row>
    <row r="26" spans="1:8" ht="18" customHeight="1" x14ac:dyDescent="0.3">
      <c r="A26" s="508"/>
      <c r="B26" s="124">
        <v>14</v>
      </c>
      <c r="C26" s="450">
        <v>113625</v>
      </c>
      <c r="D26" s="89" t="s">
        <v>18</v>
      </c>
      <c r="E26" s="333" t="s">
        <v>19</v>
      </c>
      <c r="F26" s="638"/>
      <c r="G26" s="639"/>
      <c r="H26" s="640"/>
    </row>
    <row r="27" spans="1:8" ht="18" customHeight="1" x14ac:dyDescent="0.3">
      <c r="A27" s="508"/>
      <c r="B27" s="124">
        <v>13</v>
      </c>
      <c r="C27" s="450">
        <v>111240</v>
      </c>
      <c r="D27" s="448" t="s">
        <v>18</v>
      </c>
      <c r="E27" s="333" t="s">
        <v>19</v>
      </c>
      <c r="F27" s="638"/>
      <c r="G27" s="639"/>
      <c r="H27" s="640"/>
    </row>
    <row r="28" spans="1:8" ht="18" customHeight="1" x14ac:dyDescent="0.3">
      <c r="A28" s="508"/>
      <c r="B28" s="124">
        <v>12</v>
      </c>
      <c r="C28" s="450">
        <v>106954</v>
      </c>
      <c r="D28" s="448" t="s">
        <v>18</v>
      </c>
      <c r="E28" s="333" t="s">
        <v>19</v>
      </c>
      <c r="F28" s="638"/>
      <c r="G28" s="639"/>
      <c r="H28" s="640"/>
    </row>
    <row r="29" spans="1:8" ht="18" customHeight="1" x14ac:dyDescent="0.3">
      <c r="A29" s="508"/>
      <c r="B29" s="124">
        <v>11</v>
      </c>
      <c r="C29" s="450">
        <v>102668</v>
      </c>
      <c r="D29" s="448" t="s">
        <v>18</v>
      </c>
      <c r="E29" s="333" t="s">
        <v>19</v>
      </c>
      <c r="F29" s="599" t="s">
        <v>45</v>
      </c>
      <c r="G29" s="600"/>
      <c r="H29" s="511">
        <v>109000</v>
      </c>
    </row>
    <row r="30" spans="1:8" ht="18" customHeight="1" thickBot="1" x14ac:dyDescent="0.35">
      <c r="A30" s="625"/>
      <c r="B30" s="125">
        <v>10</v>
      </c>
      <c r="C30" s="451">
        <v>99308</v>
      </c>
      <c r="D30" s="452" t="s">
        <v>18</v>
      </c>
      <c r="E30" s="334" t="s">
        <v>19</v>
      </c>
      <c r="F30" s="601"/>
      <c r="G30" s="602"/>
      <c r="H30" s="511"/>
    </row>
    <row r="31" spans="1:8" ht="18" customHeight="1" x14ac:dyDescent="0.3">
      <c r="A31" s="491" t="s">
        <v>183</v>
      </c>
      <c r="B31" s="464">
        <v>9</v>
      </c>
      <c r="C31" s="356">
        <v>97043</v>
      </c>
      <c r="D31" s="465" t="s">
        <v>56</v>
      </c>
      <c r="E31" s="457" t="s">
        <v>19</v>
      </c>
      <c r="F31" s="642" t="s">
        <v>49</v>
      </c>
      <c r="G31" s="504"/>
      <c r="H31" s="462">
        <v>106000</v>
      </c>
    </row>
    <row r="32" spans="1:8" ht="18" customHeight="1" x14ac:dyDescent="0.3">
      <c r="A32" s="492"/>
      <c r="B32" s="124">
        <v>8</v>
      </c>
      <c r="C32" s="224">
        <v>94846</v>
      </c>
      <c r="D32" s="260" t="s">
        <v>56</v>
      </c>
      <c r="E32" s="458" t="s">
        <v>19</v>
      </c>
      <c r="F32" s="642" t="s">
        <v>55</v>
      </c>
      <c r="G32" s="504"/>
      <c r="H32" s="462">
        <v>103000</v>
      </c>
    </row>
    <row r="33" spans="1:14" ht="18" customHeight="1" x14ac:dyDescent="0.3">
      <c r="A33" s="492"/>
      <c r="B33" s="124">
        <v>7</v>
      </c>
      <c r="C33" s="224">
        <v>92396</v>
      </c>
      <c r="D33" s="260" t="s">
        <v>56</v>
      </c>
      <c r="E33" s="458" t="s">
        <v>19</v>
      </c>
      <c r="F33" s="643" t="s">
        <v>60</v>
      </c>
      <c r="G33" s="505"/>
      <c r="H33" s="46">
        <v>100466</v>
      </c>
    </row>
    <row r="34" spans="1:14" ht="18" customHeight="1" x14ac:dyDescent="0.3">
      <c r="A34" s="492"/>
      <c r="B34" s="124">
        <v>6</v>
      </c>
      <c r="C34" s="224">
        <v>89945</v>
      </c>
      <c r="D34" s="260" t="s">
        <v>56</v>
      </c>
      <c r="E34" s="458" t="s">
        <v>19</v>
      </c>
      <c r="F34" s="643" t="s">
        <v>63</v>
      </c>
      <c r="G34" s="505"/>
      <c r="H34" s="46">
        <v>97741.38</v>
      </c>
    </row>
    <row r="35" spans="1:14" ht="18" customHeight="1" x14ac:dyDescent="0.3">
      <c r="A35" s="492"/>
      <c r="B35" s="124">
        <v>5</v>
      </c>
      <c r="C35" s="224">
        <v>86395</v>
      </c>
      <c r="D35" s="260" t="s">
        <v>56</v>
      </c>
      <c r="E35" s="458" t="s">
        <v>19</v>
      </c>
      <c r="F35" s="643" t="s">
        <v>66</v>
      </c>
      <c r="G35" s="505"/>
      <c r="H35" s="46">
        <v>93246</v>
      </c>
    </row>
    <row r="36" spans="1:14" ht="18" customHeight="1" x14ac:dyDescent="0.3">
      <c r="A36" s="492"/>
      <c r="B36" s="124">
        <v>4</v>
      </c>
      <c r="C36" s="224">
        <v>83905</v>
      </c>
      <c r="D36" s="260" t="s">
        <v>56</v>
      </c>
      <c r="E36" s="458" t="s">
        <v>19</v>
      </c>
      <c r="F36" s="643" t="s">
        <v>70</v>
      </c>
      <c r="G36" s="505"/>
      <c r="H36" s="46">
        <v>87644.4</v>
      </c>
      <c r="N36" t="s">
        <v>151</v>
      </c>
    </row>
    <row r="37" spans="1:14" ht="18" customHeight="1" x14ac:dyDescent="0.3">
      <c r="A37" s="492"/>
      <c r="B37" s="124">
        <v>3</v>
      </c>
      <c r="C37" s="224">
        <v>81115</v>
      </c>
      <c r="D37" s="260" t="s">
        <v>56</v>
      </c>
      <c r="E37" s="458" t="s">
        <v>19</v>
      </c>
      <c r="F37" s="643" t="s">
        <v>74</v>
      </c>
      <c r="G37" s="505"/>
      <c r="H37" s="46">
        <v>82045.2</v>
      </c>
    </row>
    <row r="38" spans="1:14" ht="23.25" customHeight="1" x14ac:dyDescent="0.3">
      <c r="A38" s="492"/>
      <c r="B38" s="124">
        <v>2</v>
      </c>
      <c r="C38" s="224">
        <v>78325</v>
      </c>
      <c r="D38" s="260" t="s">
        <v>56</v>
      </c>
      <c r="E38" s="466" t="s">
        <v>173</v>
      </c>
      <c r="F38" s="643" t="s">
        <v>78</v>
      </c>
      <c r="G38" s="505"/>
      <c r="H38" s="46">
        <v>76442.399999999994</v>
      </c>
    </row>
    <row r="39" spans="1:14" ht="25.5" customHeight="1" thickBot="1" x14ac:dyDescent="0.35">
      <c r="A39" s="493"/>
      <c r="B39" s="201">
        <v>1</v>
      </c>
      <c r="C39" s="226">
        <v>75534</v>
      </c>
      <c r="D39" s="261" t="s">
        <v>56</v>
      </c>
      <c r="E39" s="467" t="s">
        <v>173</v>
      </c>
      <c r="F39" s="644" t="s">
        <v>81</v>
      </c>
      <c r="G39" s="506"/>
      <c r="H39" s="463">
        <v>70842</v>
      </c>
    </row>
    <row r="41" spans="1:14" x14ac:dyDescent="0.3">
      <c r="A41" t="s">
        <v>82</v>
      </c>
    </row>
    <row r="42" spans="1:14" x14ac:dyDescent="0.3">
      <c r="A42" s="327" t="s">
        <v>83</v>
      </c>
    </row>
    <row r="43" spans="1:14" x14ac:dyDescent="0.3">
      <c r="A43" s="327" t="s">
        <v>192</v>
      </c>
    </row>
    <row r="44" spans="1:14" x14ac:dyDescent="0.3">
      <c r="A44" s="327" t="s">
        <v>193</v>
      </c>
    </row>
  </sheetData>
  <mergeCells count="22">
    <mergeCell ref="A6:A17"/>
    <mergeCell ref="F4:H4"/>
    <mergeCell ref="H29:H30"/>
    <mergeCell ref="A19:A30"/>
    <mergeCell ref="F29:G30"/>
    <mergeCell ref="C4:D4"/>
    <mergeCell ref="A31:A39"/>
    <mergeCell ref="F19:H28"/>
    <mergeCell ref="F6:F8"/>
    <mergeCell ref="F9:F10"/>
    <mergeCell ref="F11:F12"/>
    <mergeCell ref="F13:F14"/>
    <mergeCell ref="F15:F16"/>
    <mergeCell ref="F31:G31"/>
    <mergeCell ref="F32:G32"/>
    <mergeCell ref="F33:G33"/>
    <mergeCell ref="F34:G34"/>
    <mergeCell ref="F35:G35"/>
    <mergeCell ref="F36:G36"/>
    <mergeCell ref="F37:G37"/>
    <mergeCell ref="F38:G38"/>
    <mergeCell ref="F39:G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9A864-B9A4-4278-9EE3-D672EE9F7186}">
  <sheetPr>
    <pageSetUpPr fitToPage="1"/>
  </sheetPr>
  <dimension ref="A1:AO47"/>
  <sheetViews>
    <sheetView topLeftCell="A32" zoomScale="80" zoomScaleNormal="80" workbookViewId="0">
      <selection activeCell="AT33" sqref="AT33"/>
    </sheetView>
  </sheetViews>
  <sheetFormatPr defaultColWidth="11.08203125" defaultRowHeight="14" x14ac:dyDescent="0.3"/>
  <cols>
    <col min="37" max="37" width="21.33203125" customWidth="1"/>
  </cols>
  <sheetData>
    <row r="1" spans="1:41" ht="18" x14ac:dyDescent="0.4">
      <c r="A1" s="1" t="s">
        <v>0</v>
      </c>
    </row>
    <row r="2" spans="1:41" ht="18" x14ac:dyDescent="0.4">
      <c r="B2" s="1"/>
    </row>
    <row r="3" spans="1:41" ht="16" thickBot="1" x14ac:dyDescent="0.4">
      <c r="B3" s="2"/>
    </row>
    <row r="4" spans="1:41" s="165" customFormat="1" ht="42.5" thickBot="1" x14ac:dyDescent="0.35">
      <c r="A4" s="168"/>
      <c r="B4" s="295"/>
      <c r="C4" s="296" t="s">
        <v>1</v>
      </c>
      <c r="D4" s="296" t="s">
        <v>2</v>
      </c>
      <c r="E4" s="297"/>
      <c r="F4" s="298" t="s">
        <v>3</v>
      </c>
      <c r="G4" s="299"/>
      <c r="H4" s="300"/>
      <c r="I4" s="298" t="s">
        <v>4</v>
      </c>
      <c r="J4" s="301"/>
      <c r="K4" s="302"/>
      <c r="L4" s="298" t="s">
        <v>5</v>
      </c>
      <c r="M4" s="301"/>
      <c r="N4" s="302"/>
      <c r="O4" s="301" t="s">
        <v>6</v>
      </c>
      <c r="P4" s="303"/>
      <c r="Q4" s="303"/>
      <c r="R4" s="298" t="s">
        <v>7</v>
      </c>
      <c r="S4" s="301"/>
      <c r="T4" s="300"/>
      <c r="U4" s="301" t="s">
        <v>8</v>
      </c>
      <c r="V4" s="301"/>
      <c r="W4" s="187"/>
      <c r="X4" s="301" t="s">
        <v>9</v>
      </c>
      <c r="Y4" s="301"/>
      <c r="Z4" s="187"/>
      <c r="AA4" s="301" t="s">
        <v>10</v>
      </c>
      <c r="AB4" s="301"/>
      <c r="AC4" s="187"/>
      <c r="AD4" s="301" t="s">
        <v>11</v>
      </c>
      <c r="AE4" s="301"/>
      <c r="AF4" s="187"/>
      <c r="AG4" s="301" t="s">
        <v>12</v>
      </c>
      <c r="AH4" s="187"/>
      <c r="AI4" s="187"/>
      <c r="AJ4" s="304"/>
      <c r="AK4" s="515" t="s">
        <v>13</v>
      </c>
      <c r="AL4" s="516"/>
      <c r="AM4" s="516"/>
      <c r="AN4"/>
      <c r="AO4"/>
    </row>
    <row r="5" spans="1:41" ht="14.5" thickBot="1" x14ac:dyDescent="0.35">
      <c r="A5" s="60"/>
      <c r="B5" s="71" t="s">
        <v>14</v>
      </c>
      <c r="C5" s="67">
        <v>44627</v>
      </c>
      <c r="D5" s="68">
        <v>44627</v>
      </c>
      <c r="E5" s="91"/>
      <c r="F5" s="71" t="s">
        <v>14</v>
      </c>
      <c r="G5" s="149">
        <v>44743</v>
      </c>
      <c r="H5" s="91"/>
      <c r="I5" s="71" t="s">
        <v>14</v>
      </c>
      <c r="J5" s="149">
        <v>44744</v>
      </c>
      <c r="K5" s="91"/>
      <c r="L5" s="71" t="s">
        <v>14</v>
      </c>
      <c r="M5" s="149">
        <v>44746</v>
      </c>
      <c r="N5" s="91"/>
      <c r="O5" s="71" t="s">
        <v>14</v>
      </c>
      <c r="P5" s="149">
        <v>44746</v>
      </c>
      <c r="Q5" s="39"/>
      <c r="R5" s="71" t="s">
        <v>14</v>
      </c>
      <c r="S5" s="149" t="s">
        <v>15</v>
      </c>
      <c r="T5" s="91"/>
      <c r="U5" s="309" t="s">
        <v>14</v>
      </c>
      <c r="V5" s="149" t="s">
        <v>16</v>
      </c>
      <c r="W5" s="39"/>
      <c r="X5" s="71" t="s">
        <v>14</v>
      </c>
      <c r="Y5" s="144">
        <v>44683</v>
      </c>
      <c r="Z5" s="39"/>
      <c r="AA5" s="71" t="s">
        <v>14</v>
      </c>
      <c r="AB5" s="149" t="s">
        <v>16</v>
      </c>
      <c r="AC5" s="39"/>
      <c r="AD5" s="71" t="s">
        <v>14</v>
      </c>
      <c r="AE5" s="144">
        <v>44716</v>
      </c>
      <c r="AF5" s="39"/>
      <c r="AG5" s="71" t="s">
        <v>14</v>
      </c>
      <c r="AH5" s="144">
        <v>44652</v>
      </c>
      <c r="AI5" s="39"/>
      <c r="AJ5" s="42"/>
      <c r="AK5" s="41" t="s">
        <v>17</v>
      </c>
      <c r="AL5" s="41" t="s">
        <v>14</v>
      </c>
      <c r="AM5" s="43">
        <v>45078</v>
      </c>
    </row>
    <row r="6" spans="1:41" ht="17.25" customHeight="1" x14ac:dyDescent="0.3">
      <c r="A6" s="512" t="s">
        <v>180</v>
      </c>
      <c r="B6" s="347">
        <v>20</v>
      </c>
      <c r="C6" s="348">
        <v>126169</v>
      </c>
      <c r="D6" s="348">
        <v>127360</v>
      </c>
      <c r="E6" s="349" t="s">
        <v>18</v>
      </c>
      <c r="F6" s="350"/>
      <c r="G6" s="351"/>
      <c r="H6" s="352"/>
      <c r="I6" s="350"/>
      <c r="J6" s="351"/>
      <c r="K6" s="352"/>
      <c r="L6" s="350"/>
      <c r="M6" s="351"/>
      <c r="N6" s="352"/>
      <c r="O6" s="350"/>
      <c r="P6" s="351"/>
      <c r="Q6" s="375"/>
      <c r="R6" s="350"/>
      <c r="S6" s="351"/>
      <c r="T6" s="352"/>
      <c r="U6" s="376"/>
      <c r="V6" s="353"/>
      <c r="W6" s="353"/>
      <c r="X6" s="353"/>
      <c r="Y6" s="353"/>
      <c r="Z6" s="353"/>
      <c r="AA6" s="354"/>
      <c r="AB6" s="354"/>
      <c r="AC6" s="354"/>
      <c r="AD6" s="354"/>
      <c r="AE6" s="354"/>
      <c r="AF6" s="355"/>
      <c r="AG6" s="383">
        <v>20</v>
      </c>
      <c r="AH6" s="356">
        <v>122860</v>
      </c>
      <c r="AI6" s="384" t="s">
        <v>18</v>
      </c>
      <c r="AJ6" s="382" t="s">
        <v>19</v>
      </c>
      <c r="AK6" s="518" t="s">
        <v>20</v>
      </c>
      <c r="AL6" s="358">
        <v>3</v>
      </c>
      <c r="AM6" s="359">
        <v>138000</v>
      </c>
    </row>
    <row r="7" spans="1:41" ht="17.25" customHeight="1" x14ac:dyDescent="0.3">
      <c r="A7" s="513"/>
      <c r="B7" s="146">
        <v>19</v>
      </c>
      <c r="C7" s="147">
        <v>122918</v>
      </c>
      <c r="D7" s="147">
        <v>124078</v>
      </c>
      <c r="E7" s="152" t="s">
        <v>18</v>
      </c>
      <c r="F7" s="155"/>
      <c r="G7" s="10"/>
      <c r="H7" s="108"/>
      <c r="I7" s="155"/>
      <c r="J7" s="10"/>
      <c r="K7" s="108"/>
      <c r="L7" s="155"/>
      <c r="M7" s="10"/>
      <c r="N7" s="108"/>
      <c r="O7" s="155"/>
      <c r="P7" s="10"/>
      <c r="Q7" s="172"/>
      <c r="R7" s="155"/>
      <c r="S7" s="10"/>
      <c r="T7" s="108"/>
      <c r="U7" s="118"/>
      <c r="V7" s="172"/>
      <c r="W7" s="10"/>
      <c r="X7" s="10"/>
      <c r="Y7" s="10"/>
      <c r="Z7" s="10"/>
      <c r="AA7" s="5"/>
      <c r="AB7" s="170"/>
      <c r="AC7" s="5"/>
      <c r="AD7" s="178"/>
      <c r="AE7" s="178"/>
      <c r="AF7" s="210"/>
      <c r="AG7" s="385">
        <v>19</v>
      </c>
      <c r="AH7" s="224">
        <v>119578</v>
      </c>
      <c r="AI7" s="386" t="s">
        <v>18</v>
      </c>
      <c r="AJ7" s="106" t="s">
        <v>19</v>
      </c>
      <c r="AK7" s="517"/>
      <c r="AL7" s="148">
        <v>2</v>
      </c>
      <c r="AM7" s="44">
        <v>134000</v>
      </c>
    </row>
    <row r="8" spans="1:41" ht="17.25" customHeight="1" x14ac:dyDescent="0.3">
      <c r="A8" s="513"/>
      <c r="B8" s="146">
        <v>18</v>
      </c>
      <c r="C8" s="147">
        <v>119814</v>
      </c>
      <c r="D8" s="147">
        <v>120944</v>
      </c>
      <c r="E8" s="152" t="s">
        <v>18</v>
      </c>
      <c r="F8" s="155"/>
      <c r="G8" s="10"/>
      <c r="H8" s="108"/>
      <c r="I8" s="155"/>
      <c r="J8" s="10"/>
      <c r="K8" s="108"/>
      <c r="L8" s="155"/>
      <c r="M8" s="10"/>
      <c r="N8" s="108"/>
      <c r="O8" s="155"/>
      <c r="P8" s="10"/>
      <c r="Q8" s="172"/>
      <c r="R8" s="378"/>
      <c r="S8" s="174"/>
      <c r="T8" s="379"/>
      <c r="U8" s="377"/>
      <c r="V8" s="173"/>
      <c r="W8" s="10"/>
      <c r="X8" s="10"/>
      <c r="Y8" s="10"/>
      <c r="Z8" s="10"/>
      <c r="AA8" s="5"/>
      <c r="AB8" s="5"/>
      <c r="AC8" s="203"/>
      <c r="AD8" s="217"/>
      <c r="AE8" s="5"/>
      <c r="AF8" s="217"/>
      <c r="AG8" s="385">
        <v>18</v>
      </c>
      <c r="AH8" s="224">
        <v>116444</v>
      </c>
      <c r="AI8" s="386" t="s">
        <v>18</v>
      </c>
      <c r="AJ8" s="216" t="s">
        <v>19</v>
      </c>
      <c r="AK8" s="517" t="s">
        <v>21</v>
      </c>
      <c r="AL8" s="148">
        <v>3</v>
      </c>
      <c r="AM8" s="285">
        <v>130000</v>
      </c>
    </row>
    <row r="9" spans="1:41" ht="18" customHeight="1" x14ac:dyDescent="0.3">
      <c r="A9" s="513"/>
      <c r="B9" s="74">
        <v>17</v>
      </c>
      <c r="C9" s="133">
        <v>117871</v>
      </c>
      <c r="D9" s="133">
        <v>118982</v>
      </c>
      <c r="E9" s="89" t="s">
        <v>18</v>
      </c>
      <c r="F9" s="124">
        <v>15</v>
      </c>
      <c r="G9" s="133">
        <v>117871</v>
      </c>
      <c r="H9" s="89" t="s">
        <v>18</v>
      </c>
      <c r="I9" s="74">
        <v>17</v>
      </c>
      <c r="J9" s="133">
        <v>118982</v>
      </c>
      <c r="K9" s="89" t="s">
        <v>18</v>
      </c>
      <c r="L9" s="74">
        <v>17</v>
      </c>
      <c r="M9" s="133">
        <v>118982</v>
      </c>
      <c r="N9" s="89" t="s">
        <v>18</v>
      </c>
      <c r="O9" s="74">
        <v>17</v>
      </c>
      <c r="P9" s="133">
        <v>118982</v>
      </c>
      <c r="Q9" s="99" t="s">
        <v>18</v>
      </c>
      <c r="R9" s="380">
        <v>17</v>
      </c>
      <c r="S9" s="186">
        <v>118982</v>
      </c>
      <c r="T9" s="260" t="s">
        <v>18</v>
      </c>
      <c r="U9" s="371" t="s">
        <v>22</v>
      </c>
      <c r="V9" s="176" t="s">
        <v>23</v>
      </c>
      <c r="W9" s="177" t="s">
        <v>24</v>
      </c>
      <c r="X9" s="175" t="s">
        <v>22</v>
      </c>
      <c r="Y9" s="176" t="s">
        <v>25</v>
      </c>
      <c r="Z9" s="177" t="s">
        <v>24</v>
      </c>
      <c r="AA9" s="182" t="s">
        <v>22</v>
      </c>
      <c r="AB9" s="374">
        <v>118982</v>
      </c>
      <c r="AC9" s="188" t="s">
        <v>24</v>
      </c>
      <c r="AD9" s="182" t="s">
        <v>22</v>
      </c>
      <c r="AE9" s="183">
        <v>118982</v>
      </c>
      <c r="AF9" s="188" t="s">
        <v>24</v>
      </c>
      <c r="AG9" s="387" t="s">
        <v>22</v>
      </c>
      <c r="AH9" s="224">
        <v>114482</v>
      </c>
      <c r="AI9" s="388" t="s">
        <v>24</v>
      </c>
      <c r="AJ9" s="106" t="s">
        <v>19</v>
      </c>
      <c r="AK9" s="517"/>
      <c r="AL9" s="148">
        <v>2</v>
      </c>
      <c r="AM9" s="285">
        <v>127000</v>
      </c>
    </row>
    <row r="10" spans="1:41" ht="18" customHeight="1" x14ac:dyDescent="0.3">
      <c r="A10" s="513"/>
      <c r="B10" s="74">
        <v>16</v>
      </c>
      <c r="C10" s="133">
        <v>114195</v>
      </c>
      <c r="D10" s="133">
        <v>115270</v>
      </c>
      <c r="E10" s="89" t="s">
        <v>18</v>
      </c>
      <c r="F10" s="124">
        <v>14</v>
      </c>
      <c r="G10" s="133">
        <v>114195</v>
      </c>
      <c r="H10" s="89" t="s">
        <v>18</v>
      </c>
      <c r="I10" s="74">
        <v>16</v>
      </c>
      <c r="J10" s="133">
        <v>115270</v>
      </c>
      <c r="K10" s="89" t="s">
        <v>18</v>
      </c>
      <c r="L10" s="74">
        <v>16</v>
      </c>
      <c r="M10" s="133">
        <v>115270</v>
      </c>
      <c r="N10" s="89" t="s">
        <v>18</v>
      </c>
      <c r="O10" s="74">
        <v>16</v>
      </c>
      <c r="P10" s="133">
        <v>115270</v>
      </c>
      <c r="Q10" s="99" t="s">
        <v>18</v>
      </c>
      <c r="R10" s="380">
        <v>16</v>
      </c>
      <c r="S10" s="186">
        <v>115270</v>
      </c>
      <c r="T10" s="260" t="s">
        <v>18</v>
      </c>
      <c r="U10" s="372" t="s">
        <v>26</v>
      </c>
      <c r="V10" s="73" t="s">
        <v>27</v>
      </c>
      <c r="W10" s="99" t="s">
        <v>24</v>
      </c>
      <c r="X10" s="171" t="s">
        <v>26</v>
      </c>
      <c r="Y10" s="73" t="s">
        <v>28</v>
      </c>
      <c r="Z10" s="99" t="s">
        <v>24</v>
      </c>
      <c r="AA10" s="181" t="s">
        <v>26</v>
      </c>
      <c r="AB10" s="240">
        <v>115270</v>
      </c>
      <c r="AC10" s="189" t="s">
        <v>18</v>
      </c>
      <c r="AD10" s="181" t="s">
        <v>26</v>
      </c>
      <c r="AE10" s="180">
        <v>115270</v>
      </c>
      <c r="AF10" s="189" t="s">
        <v>18</v>
      </c>
      <c r="AG10" s="389" t="s">
        <v>26</v>
      </c>
      <c r="AH10" s="224">
        <v>110770</v>
      </c>
      <c r="AI10" s="390" t="s">
        <v>18</v>
      </c>
      <c r="AJ10" s="106" t="s">
        <v>19</v>
      </c>
      <c r="AK10" s="517" t="s">
        <v>29</v>
      </c>
      <c r="AL10" s="148">
        <v>3</v>
      </c>
      <c r="AM10" s="285">
        <v>124000</v>
      </c>
    </row>
    <row r="11" spans="1:41" ht="18" customHeight="1" x14ac:dyDescent="0.3">
      <c r="A11" s="513"/>
      <c r="B11" s="74">
        <v>15</v>
      </c>
      <c r="C11" s="133">
        <v>111757</v>
      </c>
      <c r="D11" s="133">
        <v>112807</v>
      </c>
      <c r="E11" s="89" t="s">
        <v>18</v>
      </c>
      <c r="F11" s="124">
        <v>13</v>
      </c>
      <c r="G11" s="133">
        <v>111757</v>
      </c>
      <c r="H11" s="89" t="s">
        <v>18</v>
      </c>
      <c r="I11" s="74">
        <v>15</v>
      </c>
      <c r="J11" s="133">
        <v>112807</v>
      </c>
      <c r="K11" s="89" t="s">
        <v>18</v>
      </c>
      <c r="L11" s="74">
        <v>15</v>
      </c>
      <c r="M11" s="133">
        <v>112807</v>
      </c>
      <c r="N11" s="89" t="s">
        <v>18</v>
      </c>
      <c r="O11" s="74">
        <v>15</v>
      </c>
      <c r="P11" s="133">
        <v>112807</v>
      </c>
      <c r="Q11" s="99" t="s">
        <v>18</v>
      </c>
      <c r="R11" s="380">
        <v>15</v>
      </c>
      <c r="S11" s="186">
        <v>112807</v>
      </c>
      <c r="T11" s="260" t="s">
        <v>18</v>
      </c>
      <c r="U11" s="372" t="s">
        <v>30</v>
      </c>
      <c r="V11" s="73" t="s">
        <v>31</v>
      </c>
      <c r="W11" s="99" t="s">
        <v>24</v>
      </c>
      <c r="X11" s="171" t="s">
        <v>30</v>
      </c>
      <c r="Y11" s="73" t="s">
        <v>32</v>
      </c>
      <c r="Z11" s="99" t="s">
        <v>24</v>
      </c>
      <c r="AA11" s="181" t="s">
        <v>30</v>
      </c>
      <c r="AB11" s="240">
        <v>112807</v>
      </c>
      <c r="AC11" s="189" t="s">
        <v>18</v>
      </c>
      <c r="AD11" s="181" t="s">
        <v>30</v>
      </c>
      <c r="AE11" s="179">
        <v>112807</v>
      </c>
      <c r="AF11" s="189" t="s">
        <v>18</v>
      </c>
      <c r="AG11" s="389" t="s">
        <v>30</v>
      </c>
      <c r="AH11" s="224">
        <v>108307</v>
      </c>
      <c r="AI11" s="390" t="s">
        <v>18</v>
      </c>
      <c r="AJ11" s="106" t="s">
        <v>19</v>
      </c>
      <c r="AK11" s="517"/>
      <c r="AL11" s="148">
        <v>2</v>
      </c>
      <c r="AM11" s="44">
        <v>121500</v>
      </c>
    </row>
    <row r="12" spans="1:41" ht="18" customHeight="1" x14ac:dyDescent="0.3">
      <c r="A12" s="513"/>
      <c r="B12" s="74">
        <v>14</v>
      </c>
      <c r="C12" s="133">
        <v>107449</v>
      </c>
      <c r="D12" s="133">
        <v>108457</v>
      </c>
      <c r="E12" s="89" t="s">
        <v>18</v>
      </c>
      <c r="F12" s="124">
        <v>12</v>
      </c>
      <c r="G12" s="133">
        <v>107449</v>
      </c>
      <c r="H12" s="89" t="s">
        <v>18</v>
      </c>
      <c r="I12" s="74">
        <v>14</v>
      </c>
      <c r="J12" s="133">
        <v>108457</v>
      </c>
      <c r="K12" s="89" t="s">
        <v>18</v>
      </c>
      <c r="L12" s="74">
        <v>14</v>
      </c>
      <c r="M12" s="133">
        <v>108457</v>
      </c>
      <c r="N12" s="89" t="s">
        <v>18</v>
      </c>
      <c r="O12" s="74">
        <v>14</v>
      </c>
      <c r="P12" s="133">
        <v>108457</v>
      </c>
      <c r="Q12" s="99" t="s">
        <v>18</v>
      </c>
      <c r="R12" s="380">
        <v>14</v>
      </c>
      <c r="S12" s="186">
        <v>108457</v>
      </c>
      <c r="T12" s="260" t="s">
        <v>18</v>
      </c>
      <c r="U12" s="372" t="s">
        <v>33</v>
      </c>
      <c r="V12" s="73" t="s">
        <v>34</v>
      </c>
      <c r="W12" s="99" t="s">
        <v>24</v>
      </c>
      <c r="X12" s="171" t="s">
        <v>33</v>
      </c>
      <c r="Y12" s="73">
        <v>102757</v>
      </c>
      <c r="Z12" s="99" t="s">
        <v>24</v>
      </c>
      <c r="AA12" s="181" t="s">
        <v>33</v>
      </c>
      <c r="AB12" s="240">
        <v>108457</v>
      </c>
      <c r="AC12" s="190" t="s">
        <v>24</v>
      </c>
      <c r="AD12" s="181" t="s">
        <v>33</v>
      </c>
      <c r="AE12" s="179">
        <v>108457</v>
      </c>
      <c r="AF12" s="190" t="s">
        <v>24</v>
      </c>
      <c r="AG12" s="389" t="s">
        <v>33</v>
      </c>
      <c r="AH12" s="224">
        <v>103957</v>
      </c>
      <c r="AI12" s="391" t="s">
        <v>24</v>
      </c>
      <c r="AJ12" s="106" t="s">
        <v>19</v>
      </c>
      <c r="AK12" s="519" t="s">
        <v>35</v>
      </c>
      <c r="AL12" s="148">
        <v>3</v>
      </c>
      <c r="AM12" s="44">
        <v>119000</v>
      </c>
    </row>
    <row r="13" spans="1:41" ht="18" customHeight="1" x14ac:dyDescent="0.3">
      <c r="A13" s="513"/>
      <c r="B13" s="74">
        <v>13</v>
      </c>
      <c r="C13" s="133">
        <v>103144</v>
      </c>
      <c r="D13" s="133">
        <v>104108</v>
      </c>
      <c r="E13" s="89" t="s">
        <v>18</v>
      </c>
      <c r="F13" s="124">
        <v>11</v>
      </c>
      <c r="G13" s="133">
        <v>103144</v>
      </c>
      <c r="H13" s="89" t="s">
        <v>18</v>
      </c>
      <c r="I13" s="74">
        <v>13</v>
      </c>
      <c r="J13" s="133">
        <v>104108</v>
      </c>
      <c r="K13" s="89" t="s">
        <v>18</v>
      </c>
      <c r="L13" s="74">
        <v>13</v>
      </c>
      <c r="M13" s="133">
        <v>104108</v>
      </c>
      <c r="N13" s="89" t="s">
        <v>18</v>
      </c>
      <c r="O13" s="74">
        <v>13</v>
      </c>
      <c r="P13" s="133">
        <v>104108</v>
      </c>
      <c r="Q13" s="99" t="s">
        <v>18</v>
      </c>
      <c r="R13" s="380">
        <v>13</v>
      </c>
      <c r="S13" s="186">
        <v>104108</v>
      </c>
      <c r="T13" s="260" t="s">
        <v>18</v>
      </c>
      <c r="U13" s="372" t="s">
        <v>36</v>
      </c>
      <c r="V13" s="73" t="s">
        <v>37</v>
      </c>
      <c r="W13" s="99" t="s">
        <v>24</v>
      </c>
      <c r="X13" s="171" t="s">
        <v>36</v>
      </c>
      <c r="Y13" s="73">
        <v>100608</v>
      </c>
      <c r="Z13" s="99" t="s">
        <v>24</v>
      </c>
      <c r="AA13" s="181" t="s">
        <v>36</v>
      </c>
      <c r="AB13" s="240">
        <v>104108</v>
      </c>
      <c r="AC13" s="189" t="s">
        <v>18</v>
      </c>
      <c r="AD13" s="181" t="s">
        <v>36</v>
      </c>
      <c r="AE13" s="180">
        <v>104108</v>
      </c>
      <c r="AF13" s="189" t="s">
        <v>18</v>
      </c>
      <c r="AG13" s="389" t="s">
        <v>36</v>
      </c>
      <c r="AH13" s="224">
        <v>100808</v>
      </c>
      <c r="AI13" s="390" t="s">
        <v>18</v>
      </c>
      <c r="AJ13" s="106" t="s">
        <v>19</v>
      </c>
      <c r="AK13" s="520"/>
      <c r="AL13" s="148">
        <v>2</v>
      </c>
      <c r="AM13" s="44">
        <v>116500</v>
      </c>
    </row>
    <row r="14" spans="1:41" ht="18" customHeight="1" x14ac:dyDescent="0.3">
      <c r="A14" s="513"/>
      <c r="B14" s="74">
        <v>12</v>
      </c>
      <c r="C14" s="133">
        <v>98499</v>
      </c>
      <c r="D14" s="133">
        <v>99420</v>
      </c>
      <c r="E14" s="89" t="s">
        <v>18</v>
      </c>
      <c r="F14" s="124">
        <v>10</v>
      </c>
      <c r="G14" s="133">
        <v>98499</v>
      </c>
      <c r="H14" s="89" t="s">
        <v>18</v>
      </c>
      <c r="I14" s="74">
        <v>12</v>
      </c>
      <c r="J14" s="133">
        <v>99420</v>
      </c>
      <c r="K14" s="89" t="s">
        <v>18</v>
      </c>
      <c r="L14" s="74">
        <v>12</v>
      </c>
      <c r="M14" s="133">
        <v>99420</v>
      </c>
      <c r="N14" s="89" t="s">
        <v>18</v>
      </c>
      <c r="O14" s="74">
        <v>12</v>
      </c>
      <c r="P14" s="133">
        <v>99420</v>
      </c>
      <c r="Q14" s="99" t="s">
        <v>18</v>
      </c>
      <c r="R14" s="380">
        <v>12</v>
      </c>
      <c r="S14" s="186">
        <v>99420</v>
      </c>
      <c r="T14" s="260" t="s">
        <v>18</v>
      </c>
      <c r="U14" s="372" t="s">
        <v>38</v>
      </c>
      <c r="V14" s="73" t="s">
        <v>39</v>
      </c>
      <c r="W14" s="99" t="s">
        <v>24</v>
      </c>
      <c r="X14" s="171" t="s">
        <v>38</v>
      </c>
      <c r="Y14" s="73">
        <v>95920</v>
      </c>
      <c r="Z14" s="99" t="s">
        <v>24</v>
      </c>
      <c r="AA14" s="181" t="s">
        <v>38</v>
      </c>
      <c r="AB14" s="240">
        <v>99420</v>
      </c>
      <c r="AC14" s="189" t="s">
        <v>18</v>
      </c>
      <c r="AD14" s="181" t="s">
        <v>38</v>
      </c>
      <c r="AE14" s="180">
        <v>99420</v>
      </c>
      <c r="AF14" s="189" t="s">
        <v>18</v>
      </c>
      <c r="AG14" s="389" t="s">
        <v>38</v>
      </c>
      <c r="AH14" s="224">
        <v>96120</v>
      </c>
      <c r="AI14" s="390" t="s">
        <v>18</v>
      </c>
      <c r="AJ14" s="106" t="s">
        <v>19</v>
      </c>
      <c r="AK14" s="519" t="s">
        <v>40</v>
      </c>
      <c r="AL14" s="148">
        <v>3</v>
      </c>
      <c r="AM14" s="44">
        <v>114000</v>
      </c>
    </row>
    <row r="15" spans="1:41" ht="18" customHeight="1" x14ac:dyDescent="0.3">
      <c r="A15" s="513"/>
      <c r="B15" s="74">
        <v>11</v>
      </c>
      <c r="C15" s="133">
        <v>93397</v>
      </c>
      <c r="D15" s="133">
        <v>94266</v>
      </c>
      <c r="E15" s="89" t="s">
        <v>18</v>
      </c>
      <c r="F15" s="124">
        <v>9</v>
      </c>
      <c r="G15" s="133">
        <v>93397</v>
      </c>
      <c r="H15" s="89" t="s">
        <v>18</v>
      </c>
      <c r="I15" s="74">
        <v>11</v>
      </c>
      <c r="J15" s="133">
        <v>94266</v>
      </c>
      <c r="K15" s="89" t="s">
        <v>18</v>
      </c>
      <c r="L15" s="74">
        <v>11</v>
      </c>
      <c r="M15" s="133">
        <v>94266</v>
      </c>
      <c r="N15" s="89" t="s">
        <v>18</v>
      </c>
      <c r="O15" s="74">
        <v>11</v>
      </c>
      <c r="P15" s="133">
        <v>94266</v>
      </c>
      <c r="Q15" s="99" t="s">
        <v>18</v>
      </c>
      <c r="R15" s="380">
        <v>11</v>
      </c>
      <c r="S15" s="186">
        <v>94266</v>
      </c>
      <c r="T15" s="260" t="s">
        <v>18</v>
      </c>
      <c r="U15" s="372" t="s">
        <v>41</v>
      </c>
      <c r="V15" s="73" t="s">
        <v>42</v>
      </c>
      <c r="W15" s="99" t="s">
        <v>24</v>
      </c>
      <c r="X15" s="171" t="s">
        <v>41</v>
      </c>
      <c r="Y15" s="73">
        <v>90766</v>
      </c>
      <c r="Z15" s="99" t="s">
        <v>24</v>
      </c>
      <c r="AA15" s="181" t="s">
        <v>41</v>
      </c>
      <c r="AB15" s="240">
        <v>94266</v>
      </c>
      <c r="AC15" s="189" t="s">
        <v>18</v>
      </c>
      <c r="AD15" s="181" t="s">
        <v>41</v>
      </c>
      <c r="AE15" s="180">
        <v>94266</v>
      </c>
      <c r="AF15" s="189" t="s">
        <v>18</v>
      </c>
      <c r="AG15" s="389" t="s">
        <v>41</v>
      </c>
      <c r="AH15" s="224">
        <v>90966</v>
      </c>
      <c r="AI15" s="390" t="s">
        <v>18</v>
      </c>
      <c r="AJ15" s="106" t="s">
        <v>19</v>
      </c>
      <c r="AK15" s="520"/>
      <c r="AL15" s="148">
        <v>2</v>
      </c>
      <c r="AM15" s="44">
        <v>111500</v>
      </c>
    </row>
    <row r="16" spans="1:41" ht="18" customHeight="1" x14ac:dyDescent="0.3">
      <c r="A16" s="513"/>
      <c r="B16" s="74">
        <v>10</v>
      </c>
      <c r="C16" s="133">
        <v>89701</v>
      </c>
      <c r="D16" s="133">
        <v>90534</v>
      </c>
      <c r="E16" s="89" t="s">
        <v>18</v>
      </c>
      <c r="F16" s="124">
        <v>8</v>
      </c>
      <c r="G16" s="133">
        <v>89701</v>
      </c>
      <c r="H16" s="89" t="s">
        <v>18</v>
      </c>
      <c r="I16" s="74">
        <v>10</v>
      </c>
      <c r="J16" s="133">
        <v>90534</v>
      </c>
      <c r="K16" s="89" t="s">
        <v>18</v>
      </c>
      <c r="L16" s="74">
        <v>10</v>
      </c>
      <c r="M16" s="133">
        <v>90534</v>
      </c>
      <c r="N16" s="89" t="s">
        <v>18</v>
      </c>
      <c r="O16" s="74">
        <v>10</v>
      </c>
      <c r="P16" s="133">
        <v>90534</v>
      </c>
      <c r="Q16" s="99" t="s">
        <v>18</v>
      </c>
      <c r="R16" s="380">
        <v>10</v>
      </c>
      <c r="S16" s="186">
        <v>90534</v>
      </c>
      <c r="T16" s="260" t="s">
        <v>18</v>
      </c>
      <c r="U16" s="372" t="s">
        <v>43</v>
      </c>
      <c r="V16" s="73" t="s">
        <v>44</v>
      </c>
      <c r="W16" s="99" t="s">
        <v>24</v>
      </c>
      <c r="X16" s="171" t="s">
        <v>43</v>
      </c>
      <c r="Y16" s="73">
        <v>87034</v>
      </c>
      <c r="Z16" s="99" t="s">
        <v>24</v>
      </c>
      <c r="AA16" s="181" t="s">
        <v>43</v>
      </c>
      <c r="AB16" s="240">
        <v>90534</v>
      </c>
      <c r="AC16" s="189" t="s">
        <v>18</v>
      </c>
      <c r="AD16" s="181" t="s">
        <v>43</v>
      </c>
      <c r="AE16" s="180">
        <v>90534</v>
      </c>
      <c r="AF16" s="189" t="s">
        <v>18</v>
      </c>
      <c r="AG16" s="389" t="s">
        <v>43</v>
      </c>
      <c r="AH16" s="224">
        <v>87234</v>
      </c>
      <c r="AI16" s="390" t="s">
        <v>18</v>
      </c>
      <c r="AJ16" s="106" t="s">
        <v>19</v>
      </c>
      <c r="AK16" s="509" t="s">
        <v>46</v>
      </c>
      <c r="AL16" s="17">
        <v>3</v>
      </c>
      <c r="AM16" s="44">
        <v>109000</v>
      </c>
    </row>
    <row r="17" spans="1:41" ht="18" customHeight="1" thickBot="1" x14ac:dyDescent="0.35">
      <c r="A17" s="514"/>
      <c r="B17" s="75">
        <v>9</v>
      </c>
      <c r="C17" s="140">
        <v>87192</v>
      </c>
      <c r="D17" s="140">
        <v>87999</v>
      </c>
      <c r="E17" s="90" t="s">
        <v>18</v>
      </c>
      <c r="F17" s="125">
        <v>7</v>
      </c>
      <c r="G17" s="140">
        <v>87192</v>
      </c>
      <c r="H17" s="90" t="s">
        <v>18</v>
      </c>
      <c r="I17" s="75">
        <v>9</v>
      </c>
      <c r="J17" s="140">
        <v>87999</v>
      </c>
      <c r="K17" s="90" t="s">
        <v>18</v>
      </c>
      <c r="L17" s="75">
        <v>9</v>
      </c>
      <c r="M17" s="140">
        <v>87999</v>
      </c>
      <c r="N17" s="90" t="s">
        <v>18</v>
      </c>
      <c r="O17" s="75">
        <v>9</v>
      </c>
      <c r="P17" s="140">
        <v>87999</v>
      </c>
      <c r="Q17" s="331" t="s">
        <v>18</v>
      </c>
      <c r="R17" s="381">
        <v>9</v>
      </c>
      <c r="S17" s="360">
        <v>87999</v>
      </c>
      <c r="T17" s="261" t="s">
        <v>18</v>
      </c>
      <c r="U17" s="373" t="s">
        <v>47</v>
      </c>
      <c r="V17" s="77" t="s">
        <v>48</v>
      </c>
      <c r="W17" s="331" t="s">
        <v>24</v>
      </c>
      <c r="X17" s="361" t="s">
        <v>47</v>
      </c>
      <c r="Y17" s="77">
        <v>84499</v>
      </c>
      <c r="Z17" s="331" t="s">
        <v>24</v>
      </c>
      <c r="AA17" s="362" t="s">
        <v>47</v>
      </c>
      <c r="AB17" s="241">
        <v>87999</v>
      </c>
      <c r="AC17" s="363" t="s">
        <v>18</v>
      </c>
      <c r="AD17" s="362" t="s">
        <v>47</v>
      </c>
      <c r="AE17" s="364">
        <v>87999</v>
      </c>
      <c r="AF17" s="363" t="s">
        <v>18</v>
      </c>
      <c r="AG17" s="392" t="s">
        <v>47</v>
      </c>
      <c r="AH17" s="226">
        <v>84699</v>
      </c>
      <c r="AI17" s="393" t="s">
        <v>18</v>
      </c>
      <c r="AJ17" s="107" t="s">
        <v>19</v>
      </c>
      <c r="AK17" s="510"/>
      <c r="AL17" s="365">
        <v>2</v>
      </c>
      <c r="AM17" s="366">
        <v>106000</v>
      </c>
    </row>
    <row r="18" spans="1:41" ht="18" customHeight="1" thickBot="1" x14ac:dyDescent="0.35">
      <c r="AK18" s="39" t="s">
        <v>181</v>
      </c>
      <c r="AL18" s="60"/>
      <c r="AM18" s="239">
        <v>45078</v>
      </c>
    </row>
    <row r="19" spans="1:41" ht="18" customHeight="1" x14ac:dyDescent="0.3">
      <c r="A19" s="507" t="s">
        <v>182</v>
      </c>
      <c r="B19" s="347">
        <v>20</v>
      </c>
      <c r="C19" s="348">
        <v>126169</v>
      </c>
      <c r="D19" s="348">
        <v>127360</v>
      </c>
      <c r="E19" s="349" t="s">
        <v>18</v>
      </c>
      <c r="F19" s="350"/>
      <c r="G19" s="351"/>
      <c r="H19" s="352"/>
      <c r="I19" s="350"/>
      <c r="J19" s="351"/>
      <c r="K19" s="352"/>
      <c r="L19" s="350"/>
      <c r="M19" s="351"/>
      <c r="N19" s="352"/>
      <c r="O19" s="350"/>
      <c r="P19" s="351"/>
      <c r="Q19" s="375"/>
      <c r="R19" s="350"/>
      <c r="S19" s="351"/>
      <c r="T19" s="352"/>
      <c r="U19" s="398"/>
      <c r="V19" s="353"/>
      <c r="W19" s="399"/>
      <c r="X19" s="398"/>
      <c r="Y19" s="353"/>
      <c r="Z19" s="399"/>
      <c r="AA19" s="407"/>
      <c r="AB19" s="354"/>
      <c r="AC19" s="408"/>
      <c r="AD19" s="357"/>
      <c r="AE19" s="354"/>
      <c r="AF19" s="355"/>
      <c r="AG19" s="383">
        <v>20</v>
      </c>
      <c r="AH19" s="356">
        <v>122860</v>
      </c>
      <c r="AI19" s="384" t="s">
        <v>18</v>
      </c>
      <c r="AJ19" s="382" t="s">
        <v>19</v>
      </c>
      <c r="AK19" s="494" t="s">
        <v>184</v>
      </c>
      <c r="AL19" s="495"/>
      <c r="AM19" s="496"/>
    </row>
    <row r="20" spans="1:41" ht="18" customHeight="1" x14ac:dyDescent="0.3">
      <c r="A20" s="508"/>
      <c r="B20" s="146">
        <v>19</v>
      </c>
      <c r="C20" s="147">
        <v>122918</v>
      </c>
      <c r="D20" s="147">
        <v>124078</v>
      </c>
      <c r="E20" s="152" t="s">
        <v>18</v>
      </c>
      <c r="F20" s="155"/>
      <c r="G20" s="10"/>
      <c r="H20" s="108"/>
      <c r="I20" s="155"/>
      <c r="J20" s="10"/>
      <c r="K20" s="108"/>
      <c r="L20" s="155"/>
      <c r="M20" s="10"/>
      <c r="N20" s="108"/>
      <c r="O20" s="155"/>
      <c r="P20" s="10"/>
      <c r="Q20" s="172"/>
      <c r="R20" s="155"/>
      <c r="S20" s="10"/>
      <c r="T20" s="108"/>
      <c r="U20" s="155"/>
      <c r="V20" s="172"/>
      <c r="W20" s="108"/>
      <c r="X20" s="155"/>
      <c r="Y20" s="10"/>
      <c r="Z20" s="108"/>
      <c r="AA20" s="129"/>
      <c r="AB20" s="170"/>
      <c r="AC20" s="111"/>
      <c r="AD20" s="178"/>
      <c r="AE20" s="178"/>
      <c r="AF20" s="210"/>
      <c r="AG20" s="385">
        <v>19</v>
      </c>
      <c r="AH20" s="224">
        <v>119578</v>
      </c>
      <c r="AI20" s="386" t="s">
        <v>18</v>
      </c>
      <c r="AJ20" s="106" t="s">
        <v>19</v>
      </c>
      <c r="AK20" s="497"/>
      <c r="AL20" s="498"/>
      <c r="AM20" s="499"/>
    </row>
    <row r="21" spans="1:41" ht="18" customHeight="1" x14ac:dyDescent="0.3">
      <c r="A21" s="508"/>
      <c r="B21" s="146">
        <v>18</v>
      </c>
      <c r="C21" s="147">
        <v>119814</v>
      </c>
      <c r="D21" s="147">
        <v>120944</v>
      </c>
      <c r="E21" s="152" t="s">
        <v>18</v>
      </c>
      <c r="F21" s="155"/>
      <c r="G21" s="10"/>
      <c r="H21" s="108"/>
      <c r="I21" s="155"/>
      <c r="J21" s="10"/>
      <c r="K21" s="108"/>
      <c r="L21" s="155"/>
      <c r="M21" s="10"/>
      <c r="N21" s="108"/>
      <c r="O21" s="155"/>
      <c r="P21" s="10"/>
      <c r="Q21" s="172"/>
      <c r="R21" s="155"/>
      <c r="S21" s="10"/>
      <c r="T21" s="108"/>
      <c r="U21" s="400"/>
      <c r="V21" s="173"/>
      <c r="W21" s="108"/>
      <c r="X21" s="155"/>
      <c r="Y21" s="10"/>
      <c r="Z21" s="108"/>
      <c r="AA21" s="129"/>
      <c r="AB21" s="5"/>
      <c r="AC21" s="409"/>
      <c r="AD21" s="406"/>
      <c r="AE21" s="5"/>
      <c r="AF21" s="217"/>
      <c r="AG21" s="385">
        <v>18</v>
      </c>
      <c r="AH21" s="224">
        <v>116444</v>
      </c>
      <c r="AI21" s="386" t="s">
        <v>18</v>
      </c>
      <c r="AJ21" s="216" t="s">
        <v>19</v>
      </c>
      <c r="AK21" s="497"/>
      <c r="AL21" s="498"/>
      <c r="AM21" s="499"/>
    </row>
    <row r="22" spans="1:41" ht="18" customHeight="1" x14ac:dyDescent="0.3">
      <c r="A22" s="508"/>
      <c r="B22" s="74">
        <v>17</v>
      </c>
      <c r="C22" s="133">
        <v>117871</v>
      </c>
      <c r="D22" s="133">
        <v>118982</v>
      </c>
      <c r="E22" s="89" t="s">
        <v>18</v>
      </c>
      <c r="F22" s="124">
        <v>15</v>
      </c>
      <c r="G22" s="133">
        <v>117871</v>
      </c>
      <c r="H22" s="89" t="s">
        <v>18</v>
      </c>
      <c r="I22" s="74">
        <v>17</v>
      </c>
      <c r="J22" s="133">
        <v>118982</v>
      </c>
      <c r="K22" s="89" t="s">
        <v>18</v>
      </c>
      <c r="L22" s="74">
        <v>17</v>
      </c>
      <c r="M22" s="133">
        <v>118982</v>
      </c>
      <c r="N22" s="89" t="s">
        <v>18</v>
      </c>
      <c r="O22" s="74">
        <v>17</v>
      </c>
      <c r="P22" s="133">
        <v>118982</v>
      </c>
      <c r="Q22" s="99" t="s">
        <v>18</v>
      </c>
      <c r="R22" s="396">
        <v>17</v>
      </c>
      <c r="S22" s="395">
        <v>118982</v>
      </c>
      <c r="T22" s="397" t="s">
        <v>18</v>
      </c>
      <c r="U22" s="401" t="s">
        <v>22</v>
      </c>
      <c r="V22" s="176" t="s">
        <v>23</v>
      </c>
      <c r="W22" s="402" t="s">
        <v>24</v>
      </c>
      <c r="X22" s="401" t="s">
        <v>22</v>
      </c>
      <c r="Y22" s="176" t="s">
        <v>25</v>
      </c>
      <c r="Z22" s="402" t="s">
        <v>24</v>
      </c>
      <c r="AA22" s="410" t="s">
        <v>22</v>
      </c>
      <c r="AB22" s="374">
        <v>118982</v>
      </c>
      <c r="AC22" s="411" t="s">
        <v>24</v>
      </c>
      <c r="AD22" s="403" t="s">
        <v>22</v>
      </c>
      <c r="AE22" s="183">
        <v>118982</v>
      </c>
      <c r="AF22" s="188" t="s">
        <v>24</v>
      </c>
      <c r="AG22" s="387" t="s">
        <v>22</v>
      </c>
      <c r="AH22" s="224">
        <v>114482</v>
      </c>
      <c r="AI22" s="388" t="s">
        <v>24</v>
      </c>
      <c r="AJ22" s="106" t="s">
        <v>19</v>
      </c>
      <c r="AK22" s="497"/>
      <c r="AL22" s="498"/>
      <c r="AM22" s="499"/>
    </row>
    <row r="23" spans="1:41" ht="18" customHeight="1" x14ac:dyDescent="0.3">
      <c r="A23" s="508"/>
      <c r="B23" s="74">
        <v>16</v>
      </c>
      <c r="C23" s="133">
        <v>114195</v>
      </c>
      <c r="D23" s="133">
        <v>115270</v>
      </c>
      <c r="E23" s="89" t="s">
        <v>18</v>
      </c>
      <c r="F23" s="124">
        <v>14</v>
      </c>
      <c r="G23" s="133">
        <v>114195</v>
      </c>
      <c r="H23" s="89" t="s">
        <v>18</v>
      </c>
      <c r="I23" s="74">
        <v>16</v>
      </c>
      <c r="J23" s="133">
        <v>115270</v>
      </c>
      <c r="K23" s="89" t="s">
        <v>18</v>
      </c>
      <c r="L23" s="74">
        <v>16</v>
      </c>
      <c r="M23" s="133">
        <v>115270</v>
      </c>
      <c r="N23" s="89" t="s">
        <v>18</v>
      </c>
      <c r="O23" s="74">
        <v>16</v>
      </c>
      <c r="P23" s="133">
        <v>115270</v>
      </c>
      <c r="Q23" s="99" t="s">
        <v>18</v>
      </c>
      <c r="R23" s="380">
        <v>16</v>
      </c>
      <c r="S23" s="186">
        <v>115270</v>
      </c>
      <c r="T23" s="260" t="s">
        <v>18</v>
      </c>
      <c r="U23" s="156" t="s">
        <v>26</v>
      </c>
      <c r="V23" s="73" t="s">
        <v>27</v>
      </c>
      <c r="W23" s="89" t="s">
        <v>24</v>
      </c>
      <c r="X23" s="156" t="s">
        <v>26</v>
      </c>
      <c r="Y23" s="73" t="s">
        <v>28</v>
      </c>
      <c r="Z23" s="89" t="s">
        <v>24</v>
      </c>
      <c r="AA23" s="412" t="s">
        <v>26</v>
      </c>
      <c r="AB23" s="240">
        <v>115270</v>
      </c>
      <c r="AC23" s="413" t="s">
        <v>18</v>
      </c>
      <c r="AD23" s="404" t="s">
        <v>26</v>
      </c>
      <c r="AE23" s="180">
        <v>115270</v>
      </c>
      <c r="AF23" s="189" t="s">
        <v>18</v>
      </c>
      <c r="AG23" s="389" t="s">
        <v>26</v>
      </c>
      <c r="AH23" s="224">
        <v>110770</v>
      </c>
      <c r="AI23" s="390" t="s">
        <v>18</v>
      </c>
      <c r="AJ23" s="106" t="s">
        <v>19</v>
      </c>
      <c r="AK23" s="497"/>
      <c r="AL23" s="498"/>
      <c r="AM23" s="499"/>
    </row>
    <row r="24" spans="1:41" ht="18" customHeight="1" x14ac:dyDescent="0.3">
      <c r="A24" s="508"/>
      <c r="B24" s="74">
        <v>15</v>
      </c>
      <c r="C24" s="133">
        <v>111757</v>
      </c>
      <c r="D24" s="133">
        <v>112807</v>
      </c>
      <c r="E24" s="89" t="s">
        <v>18</v>
      </c>
      <c r="F24" s="124">
        <v>13</v>
      </c>
      <c r="G24" s="133">
        <v>111757</v>
      </c>
      <c r="H24" s="89" t="s">
        <v>18</v>
      </c>
      <c r="I24" s="74">
        <v>15</v>
      </c>
      <c r="J24" s="133">
        <v>112807</v>
      </c>
      <c r="K24" s="89" t="s">
        <v>18</v>
      </c>
      <c r="L24" s="74">
        <v>15</v>
      </c>
      <c r="M24" s="133">
        <v>112807</v>
      </c>
      <c r="N24" s="89" t="s">
        <v>18</v>
      </c>
      <c r="O24" s="74">
        <v>15</v>
      </c>
      <c r="P24" s="133">
        <v>112807</v>
      </c>
      <c r="Q24" s="99" t="s">
        <v>18</v>
      </c>
      <c r="R24" s="380">
        <v>15</v>
      </c>
      <c r="S24" s="186">
        <v>112807</v>
      </c>
      <c r="T24" s="260" t="s">
        <v>18</v>
      </c>
      <c r="U24" s="156" t="s">
        <v>30</v>
      </c>
      <c r="V24" s="73" t="s">
        <v>31</v>
      </c>
      <c r="W24" s="89" t="s">
        <v>24</v>
      </c>
      <c r="X24" s="156" t="s">
        <v>30</v>
      </c>
      <c r="Y24" s="73" t="s">
        <v>32</v>
      </c>
      <c r="Z24" s="89" t="s">
        <v>24</v>
      </c>
      <c r="AA24" s="412" t="s">
        <v>30</v>
      </c>
      <c r="AB24" s="240">
        <v>112807</v>
      </c>
      <c r="AC24" s="413" t="s">
        <v>18</v>
      </c>
      <c r="AD24" s="404" t="s">
        <v>30</v>
      </c>
      <c r="AE24" s="179">
        <v>112807</v>
      </c>
      <c r="AF24" s="189" t="s">
        <v>18</v>
      </c>
      <c r="AG24" s="389" t="s">
        <v>30</v>
      </c>
      <c r="AH24" s="224">
        <v>108307</v>
      </c>
      <c r="AI24" s="390" t="s">
        <v>18</v>
      </c>
      <c r="AJ24" s="106" t="s">
        <v>19</v>
      </c>
      <c r="AK24" s="497"/>
      <c r="AL24" s="498"/>
      <c r="AM24" s="499"/>
    </row>
    <row r="25" spans="1:41" ht="18" customHeight="1" x14ac:dyDescent="0.3">
      <c r="A25" s="508"/>
      <c r="B25" s="74">
        <v>14</v>
      </c>
      <c r="C25" s="133">
        <v>107449</v>
      </c>
      <c r="D25" s="133">
        <v>108457</v>
      </c>
      <c r="E25" s="89" t="s">
        <v>18</v>
      </c>
      <c r="F25" s="124">
        <v>12</v>
      </c>
      <c r="G25" s="133">
        <v>107449</v>
      </c>
      <c r="H25" s="89" t="s">
        <v>18</v>
      </c>
      <c r="I25" s="74">
        <v>14</v>
      </c>
      <c r="J25" s="133">
        <v>108457</v>
      </c>
      <c r="K25" s="89" t="s">
        <v>18</v>
      </c>
      <c r="L25" s="74">
        <v>14</v>
      </c>
      <c r="M25" s="133">
        <v>108457</v>
      </c>
      <c r="N25" s="89" t="s">
        <v>18</v>
      </c>
      <c r="O25" s="74">
        <v>14</v>
      </c>
      <c r="P25" s="133">
        <v>108457</v>
      </c>
      <c r="Q25" s="99" t="s">
        <v>18</v>
      </c>
      <c r="R25" s="380">
        <v>14</v>
      </c>
      <c r="S25" s="186">
        <v>108457</v>
      </c>
      <c r="T25" s="260" t="s">
        <v>18</v>
      </c>
      <c r="U25" s="156" t="s">
        <v>33</v>
      </c>
      <c r="V25" s="73" t="s">
        <v>34</v>
      </c>
      <c r="W25" s="89" t="s">
        <v>24</v>
      </c>
      <c r="X25" s="156" t="s">
        <v>33</v>
      </c>
      <c r="Y25" s="73">
        <v>102757</v>
      </c>
      <c r="Z25" s="89" t="s">
        <v>24</v>
      </c>
      <c r="AA25" s="412" t="s">
        <v>33</v>
      </c>
      <c r="AB25" s="240">
        <v>108457</v>
      </c>
      <c r="AC25" s="414" t="s">
        <v>24</v>
      </c>
      <c r="AD25" s="404" t="s">
        <v>33</v>
      </c>
      <c r="AE25" s="179">
        <v>108457</v>
      </c>
      <c r="AF25" s="190" t="s">
        <v>24</v>
      </c>
      <c r="AG25" s="389" t="s">
        <v>33</v>
      </c>
      <c r="AH25" s="224">
        <v>103957</v>
      </c>
      <c r="AI25" s="391" t="s">
        <v>24</v>
      </c>
      <c r="AJ25" s="106" t="s">
        <v>19</v>
      </c>
      <c r="AK25" s="500"/>
      <c r="AL25" s="501"/>
      <c r="AM25" s="502"/>
    </row>
    <row r="26" spans="1:41" ht="18" customHeight="1" x14ac:dyDescent="0.3">
      <c r="A26" s="508"/>
      <c r="B26" s="74">
        <v>13</v>
      </c>
      <c r="C26" s="133">
        <v>103144</v>
      </c>
      <c r="D26" s="133">
        <v>104108</v>
      </c>
      <c r="E26" s="89" t="s">
        <v>18</v>
      </c>
      <c r="F26" s="124">
        <v>11</v>
      </c>
      <c r="G26" s="133">
        <v>103144</v>
      </c>
      <c r="H26" s="89" t="s">
        <v>18</v>
      </c>
      <c r="I26" s="74">
        <v>13</v>
      </c>
      <c r="J26" s="133">
        <v>104108</v>
      </c>
      <c r="K26" s="89" t="s">
        <v>18</v>
      </c>
      <c r="L26" s="74">
        <v>13</v>
      </c>
      <c r="M26" s="133">
        <v>104108</v>
      </c>
      <c r="N26" s="89" t="s">
        <v>18</v>
      </c>
      <c r="O26" s="74">
        <v>13</v>
      </c>
      <c r="P26" s="133">
        <v>104108</v>
      </c>
      <c r="Q26" s="99" t="s">
        <v>18</v>
      </c>
      <c r="R26" s="380">
        <v>13</v>
      </c>
      <c r="S26" s="186">
        <v>104108</v>
      </c>
      <c r="T26" s="260" t="s">
        <v>18</v>
      </c>
      <c r="U26" s="156" t="s">
        <v>36</v>
      </c>
      <c r="V26" s="73" t="s">
        <v>37</v>
      </c>
      <c r="W26" s="89" t="s">
        <v>24</v>
      </c>
      <c r="X26" s="156" t="s">
        <v>36</v>
      </c>
      <c r="Y26" s="73">
        <v>100608</v>
      </c>
      <c r="Z26" s="89" t="s">
        <v>24</v>
      </c>
      <c r="AA26" s="412" t="s">
        <v>36</v>
      </c>
      <c r="AB26" s="240">
        <v>104108</v>
      </c>
      <c r="AC26" s="413" t="s">
        <v>18</v>
      </c>
      <c r="AD26" s="404" t="s">
        <v>36</v>
      </c>
      <c r="AE26" s="180">
        <v>104108</v>
      </c>
      <c r="AF26" s="189" t="s">
        <v>18</v>
      </c>
      <c r="AG26" s="389" t="s">
        <v>36</v>
      </c>
      <c r="AH26" s="224">
        <v>100808</v>
      </c>
      <c r="AI26" s="390" t="s">
        <v>18</v>
      </c>
      <c r="AJ26" s="106" t="s">
        <v>19</v>
      </c>
      <c r="AK26" s="503" t="s">
        <v>45</v>
      </c>
      <c r="AL26" s="503"/>
      <c r="AM26" s="511">
        <v>109000</v>
      </c>
    </row>
    <row r="27" spans="1:41" ht="18" customHeight="1" x14ac:dyDescent="0.3">
      <c r="A27" s="508"/>
      <c r="B27" s="74">
        <v>12</v>
      </c>
      <c r="C27" s="133">
        <v>98499</v>
      </c>
      <c r="D27" s="133">
        <v>99420</v>
      </c>
      <c r="E27" s="89" t="s">
        <v>18</v>
      </c>
      <c r="F27" s="124">
        <v>10</v>
      </c>
      <c r="G27" s="133">
        <v>98499</v>
      </c>
      <c r="H27" s="89" t="s">
        <v>18</v>
      </c>
      <c r="I27" s="74">
        <v>12</v>
      </c>
      <c r="J27" s="133">
        <v>99420</v>
      </c>
      <c r="K27" s="89" t="s">
        <v>18</v>
      </c>
      <c r="L27" s="74">
        <v>12</v>
      </c>
      <c r="M27" s="133">
        <v>99420</v>
      </c>
      <c r="N27" s="89" t="s">
        <v>18</v>
      </c>
      <c r="O27" s="74">
        <v>12</v>
      </c>
      <c r="P27" s="133">
        <v>99420</v>
      </c>
      <c r="Q27" s="99" t="s">
        <v>18</v>
      </c>
      <c r="R27" s="380">
        <v>12</v>
      </c>
      <c r="S27" s="186">
        <v>99420</v>
      </c>
      <c r="T27" s="260" t="s">
        <v>18</v>
      </c>
      <c r="U27" s="156" t="s">
        <v>38</v>
      </c>
      <c r="V27" s="73" t="s">
        <v>39</v>
      </c>
      <c r="W27" s="89" t="s">
        <v>24</v>
      </c>
      <c r="X27" s="156" t="s">
        <v>38</v>
      </c>
      <c r="Y27" s="73">
        <v>95920</v>
      </c>
      <c r="Z27" s="89" t="s">
        <v>24</v>
      </c>
      <c r="AA27" s="412" t="s">
        <v>38</v>
      </c>
      <c r="AB27" s="240">
        <v>99420</v>
      </c>
      <c r="AC27" s="413" t="s">
        <v>18</v>
      </c>
      <c r="AD27" s="404" t="s">
        <v>38</v>
      </c>
      <c r="AE27" s="180">
        <v>99420</v>
      </c>
      <c r="AF27" s="189" t="s">
        <v>18</v>
      </c>
      <c r="AG27" s="389" t="s">
        <v>38</v>
      </c>
      <c r="AH27" s="224">
        <v>96120</v>
      </c>
      <c r="AI27" s="390" t="s">
        <v>18</v>
      </c>
      <c r="AJ27" s="106" t="s">
        <v>19</v>
      </c>
      <c r="AK27" s="503"/>
      <c r="AL27" s="503"/>
      <c r="AM27" s="511"/>
    </row>
    <row r="28" spans="1:41" ht="18" customHeight="1" x14ac:dyDescent="0.3">
      <c r="A28" s="508"/>
      <c r="B28" s="74">
        <v>11</v>
      </c>
      <c r="C28" s="133">
        <v>93397</v>
      </c>
      <c r="D28" s="133">
        <v>94266</v>
      </c>
      <c r="E28" s="89" t="s">
        <v>18</v>
      </c>
      <c r="F28" s="124">
        <v>9</v>
      </c>
      <c r="G28" s="133">
        <v>93397</v>
      </c>
      <c r="H28" s="89" t="s">
        <v>18</v>
      </c>
      <c r="I28" s="74">
        <v>11</v>
      </c>
      <c r="J28" s="133">
        <v>94266</v>
      </c>
      <c r="K28" s="89" t="s">
        <v>18</v>
      </c>
      <c r="L28" s="74">
        <v>11</v>
      </c>
      <c r="M28" s="133">
        <v>94266</v>
      </c>
      <c r="N28" s="89" t="s">
        <v>18</v>
      </c>
      <c r="O28" s="74">
        <v>11</v>
      </c>
      <c r="P28" s="133">
        <v>94266</v>
      </c>
      <c r="Q28" s="99" t="s">
        <v>18</v>
      </c>
      <c r="R28" s="380">
        <v>11</v>
      </c>
      <c r="S28" s="186">
        <v>94266</v>
      </c>
      <c r="T28" s="260" t="s">
        <v>18</v>
      </c>
      <c r="U28" s="156" t="s">
        <v>41</v>
      </c>
      <c r="V28" s="73" t="s">
        <v>42</v>
      </c>
      <c r="W28" s="89" t="s">
        <v>24</v>
      </c>
      <c r="X28" s="156" t="s">
        <v>41</v>
      </c>
      <c r="Y28" s="73">
        <v>90766</v>
      </c>
      <c r="Z28" s="89" t="s">
        <v>24</v>
      </c>
      <c r="AA28" s="412" t="s">
        <v>41</v>
      </c>
      <c r="AB28" s="240">
        <v>94266</v>
      </c>
      <c r="AC28" s="413" t="s">
        <v>18</v>
      </c>
      <c r="AD28" s="404" t="s">
        <v>41</v>
      </c>
      <c r="AE28" s="180">
        <v>94266</v>
      </c>
      <c r="AF28" s="189" t="s">
        <v>18</v>
      </c>
      <c r="AG28" s="389" t="s">
        <v>41</v>
      </c>
      <c r="AH28" s="224">
        <v>90966</v>
      </c>
      <c r="AI28" s="390" t="s">
        <v>18</v>
      </c>
      <c r="AJ28" s="106" t="s">
        <v>19</v>
      </c>
      <c r="AK28" s="503"/>
      <c r="AL28" s="503"/>
      <c r="AM28" s="511"/>
    </row>
    <row r="29" spans="1:41" ht="18" customHeight="1" x14ac:dyDescent="0.3">
      <c r="A29" s="508"/>
      <c r="B29" s="74">
        <v>10</v>
      </c>
      <c r="C29" s="133">
        <v>89701</v>
      </c>
      <c r="D29" s="133">
        <v>90534</v>
      </c>
      <c r="E29" s="89" t="s">
        <v>18</v>
      </c>
      <c r="F29" s="124">
        <v>8</v>
      </c>
      <c r="G29" s="133">
        <v>89701</v>
      </c>
      <c r="H29" s="89" t="s">
        <v>18</v>
      </c>
      <c r="I29" s="74">
        <v>10</v>
      </c>
      <c r="J29" s="133">
        <v>90534</v>
      </c>
      <c r="K29" s="89" t="s">
        <v>18</v>
      </c>
      <c r="L29" s="74">
        <v>10</v>
      </c>
      <c r="M29" s="133">
        <v>90534</v>
      </c>
      <c r="N29" s="89" t="s">
        <v>18</v>
      </c>
      <c r="O29" s="74">
        <v>10</v>
      </c>
      <c r="P29" s="133">
        <v>90534</v>
      </c>
      <c r="Q29" s="99" t="s">
        <v>18</v>
      </c>
      <c r="R29" s="380">
        <v>10</v>
      </c>
      <c r="S29" s="186">
        <v>90534</v>
      </c>
      <c r="T29" s="260" t="s">
        <v>18</v>
      </c>
      <c r="U29" s="156" t="s">
        <v>43</v>
      </c>
      <c r="V29" s="73" t="s">
        <v>44</v>
      </c>
      <c r="W29" s="89" t="s">
        <v>24</v>
      </c>
      <c r="X29" s="156" t="s">
        <v>43</v>
      </c>
      <c r="Y29" s="73">
        <v>87034</v>
      </c>
      <c r="Z29" s="89" t="s">
        <v>24</v>
      </c>
      <c r="AA29" s="412" t="s">
        <v>43</v>
      </c>
      <c r="AB29" s="240">
        <v>90534</v>
      </c>
      <c r="AC29" s="413" t="s">
        <v>18</v>
      </c>
      <c r="AD29" s="404" t="s">
        <v>43</v>
      </c>
      <c r="AE29" s="180">
        <v>90534</v>
      </c>
      <c r="AF29" s="189" t="s">
        <v>18</v>
      </c>
      <c r="AG29" s="389" t="s">
        <v>43</v>
      </c>
      <c r="AH29" s="224">
        <v>87234</v>
      </c>
      <c r="AI29" s="390" t="s">
        <v>18</v>
      </c>
      <c r="AJ29" s="106" t="s">
        <v>19</v>
      </c>
      <c r="AK29" s="503"/>
      <c r="AL29" s="503"/>
      <c r="AM29" s="511"/>
    </row>
    <row r="30" spans="1:41" ht="18" customHeight="1" thickBot="1" x14ac:dyDescent="0.35">
      <c r="A30" s="508"/>
      <c r="B30" s="74">
        <v>9</v>
      </c>
      <c r="C30" s="133">
        <v>87192</v>
      </c>
      <c r="D30" s="133">
        <v>87999</v>
      </c>
      <c r="E30" s="89" t="s">
        <v>18</v>
      </c>
      <c r="F30" s="124">
        <v>7</v>
      </c>
      <c r="G30" s="133">
        <v>87192</v>
      </c>
      <c r="H30" s="89" t="s">
        <v>18</v>
      </c>
      <c r="I30" s="74">
        <v>9</v>
      </c>
      <c r="J30" s="133">
        <v>87999</v>
      </c>
      <c r="K30" s="89" t="s">
        <v>18</v>
      </c>
      <c r="L30" s="74">
        <v>9</v>
      </c>
      <c r="M30" s="133">
        <v>87999</v>
      </c>
      <c r="N30" s="89" t="s">
        <v>18</v>
      </c>
      <c r="O30" s="74">
        <v>9</v>
      </c>
      <c r="P30" s="133">
        <v>87999</v>
      </c>
      <c r="Q30" s="99" t="s">
        <v>18</v>
      </c>
      <c r="R30" s="380">
        <v>9</v>
      </c>
      <c r="S30" s="186">
        <v>87999</v>
      </c>
      <c r="T30" s="260" t="s">
        <v>18</v>
      </c>
      <c r="U30" s="156" t="s">
        <v>47</v>
      </c>
      <c r="V30" s="73" t="s">
        <v>48</v>
      </c>
      <c r="W30" s="89" t="s">
        <v>24</v>
      </c>
      <c r="X30" s="156" t="s">
        <v>47</v>
      </c>
      <c r="Y30" s="73">
        <v>84499</v>
      </c>
      <c r="Z30" s="89" t="s">
        <v>24</v>
      </c>
      <c r="AA30" s="412" t="s">
        <v>47</v>
      </c>
      <c r="AB30" s="240">
        <v>87999</v>
      </c>
      <c r="AC30" s="413" t="s">
        <v>18</v>
      </c>
      <c r="AD30" s="404" t="s">
        <v>47</v>
      </c>
      <c r="AE30" s="180">
        <v>87999</v>
      </c>
      <c r="AF30" s="189" t="s">
        <v>18</v>
      </c>
      <c r="AG30" s="389" t="s">
        <v>47</v>
      </c>
      <c r="AH30" s="224">
        <v>84699</v>
      </c>
      <c r="AI30" s="390" t="s">
        <v>18</v>
      </c>
      <c r="AJ30" s="106" t="s">
        <v>19</v>
      </c>
      <c r="AK30" s="504" t="s">
        <v>49</v>
      </c>
      <c r="AL30" s="504"/>
      <c r="AM30" s="367">
        <v>106000</v>
      </c>
    </row>
    <row r="31" spans="1:41" ht="18" customHeight="1" x14ac:dyDescent="0.3">
      <c r="A31" s="491" t="s">
        <v>183</v>
      </c>
      <c r="B31" s="345">
        <v>8</v>
      </c>
      <c r="C31" s="133">
        <v>85204</v>
      </c>
      <c r="D31" s="133">
        <v>85992</v>
      </c>
      <c r="E31" s="89" t="s">
        <v>50</v>
      </c>
      <c r="F31" s="124">
        <v>6</v>
      </c>
      <c r="G31" s="133">
        <v>85204</v>
      </c>
      <c r="H31" s="89" t="s">
        <v>50</v>
      </c>
      <c r="I31" s="74">
        <v>8</v>
      </c>
      <c r="J31" s="133">
        <v>85992</v>
      </c>
      <c r="K31" s="89" t="s">
        <v>50</v>
      </c>
      <c r="L31" s="74">
        <v>8</v>
      </c>
      <c r="M31" s="133">
        <v>85992</v>
      </c>
      <c r="N31" s="89" t="s">
        <v>50</v>
      </c>
      <c r="O31" s="74">
        <v>8</v>
      </c>
      <c r="P31" s="133">
        <v>85992</v>
      </c>
      <c r="Q31" s="99" t="s">
        <v>50</v>
      </c>
      <c r="R31" s="380">
        <v>8</v>
      </c>
      <c r="S31" s="186">
        <v>85992</v>
      </c>
      <c r="T31" s="260" t="s">
        <v>50</v>
      </c>
      <c r="U31" s="156" t="s">
        <v>51</v>
      </c>
      <c r="V31" s="73" t="s">
        <v>52</v>
      </c>
      <c r="W31" s="89" t="s">
        <v>53</v>
      </c>
      <c r="X31" s="156" t="s">
        <v>51</v>
      </c>
      <c r="Y31" s="73">
        <v>82492</v>
      </c>
      <c r="Z31" s="89" t="s">
        <v>54</v>
      </c>
      <c r="AA31" s="412" t="s">
        <v>51</v>
      </c>
      <c r="AB31" s="240">
        <v>85992</v>
      </c>
      <c r="AC31" s="413" t="s">
        <v>50</v>
      </c>
      <c r="AD31" s="404" t="s">
        <v>51</v>
      </c>
      <c r="AE31" s="180">
        <v>85992</v>
      </c>
      <c r="AF31" s="189" t="s">
        <v>50</v>
      </c>
      <c r="AG31" s="389" t="s">
        <v>51</v>
      </c>
      <c r="AH31" s="224">
        <v>82692</v>
      </c>
      <c r="AI31" s="390" t="s">
        <v>50</v>
      </c>
      <c r="AJ31" s="106" t="s">
        <v>19</v>
      </c>
      <c r="AK31" s="504" t="s">
        <v>55</v>
      </c>
      <c r="AL31" s="504"/>
      <c r="AM31" s="367">
        <v>103000</v>
      </c>
    </row>
    <row r="32" spans="1:41" ht="18" customHeight="1" x14ac:dyDescent="0.3">
      <c r="A32" s="492"/>
      <c r="B32" s="345">
        <v>7</v>
      </c>
      <c r="C32" s="133">
        <v>82271</v>
      </c>
      <c r="D32" s="133">
        <v>83030</v>
      </c>
      <c r="E32" s="89" t="s">
        <v>56</v>
      </c>
      <c r="F32" s="124">
        <v>5</v>
      </c>
      <c r="G32" s="133">
        <v>82271</v>
      </c>
      <c r="H32" s="89" t="s">
        <v>56</v>
      </c>
      <c r="I32" s="74">
        <v>7</v>
      </c>
      <c r="J32" s="133">
        <v>83030</v>
      </c>
      <c r="K32" s="89" t="s">
        <v>56</v>
      </c>
      <c r="L32" s="74">
        <v>7</v>
      </c>
      <c r="M32" s="133">
        <v>83030</v>
      </c>
      <c r="N32" s="89" t="s">
        <v>56</v>
      </c>
      <c r="O32" s="74">
        <v>7</v>
      </c>
      <c r="P32" s="133">
        <v>83030</v>
      </c>
      <c r="Q32" s="99" t="s">
        <v>56</v>
      </c>
      <c r="R32" s="380">
        <v>7</v>
      </c>
      <c r="S32" s="186">
        <v>83030</v>
      </c>
      <c r="T32" s="260" t="s">
        <v>56</v>
      </c>
      <c r="U32" s="156" t="s">
        <v>57</v>
      </c>
      <c r="V32" s="73" t="s">
        <v>58</v>
      </c>
      <c r="W32" s="89" t="s">
        <v>59</v>
      </c>
      <c r="X32" s="156" t="s">
        <v>57</v>
      </c>
      <c r="Y32" s="73">
        <v>79530</v>
      </c>
      <c r="Z32" s="89" t="s">
        <v>59</v>
      </c>
      <c r="AA32" s="412" t="s">
        <v>57</v>
      </c>
      <c r="AB32" s="240">
        <v>83030</v>
      </c>
      <c r="AC32" s="413" t="s">
        <v>56</v>
      </c>
      <c r="AD32" s="404" t="s">
        <v>57</v>
      </c>
      <c r="AE32" s="180">
        <v>83030</v>
      </c>
      <c r="AF32" s="189" t="s">
        <v>56</v>
      </c>
      <c r="AG32" s="389" t="s">
        <v>57</v>
      </c>
      <c r="AH32" s="224">
        <v>79730</v>
      </c>
      <c r="AI32" s="390" t="s">
        <v>56</v>
      </c>
      <c r="AJ32" s="106" t="s">
        <v>19</v>
      </c>
      <c r="AK32" s="505" t="s">
        <v>60</v>
      </c>
      <c r="AL32" s="505"/>
      <c r="AM32" s="44">
        <v>100466</v>
      </c>
      <c r="AN32" s="48"/>
      <c r="AO32" s="48"/>
    </row>
    <row r="33" spans="1:41" ht="18" customHeight="1" x14ac:dyDescent="0.3">
      <c r="A33" s="492"/>
      <c r="B33" s="345">
        <v>6</v>
      </c>
      <c r="C33" s="133">
        <v>80041</v>
      </c>
      <c r="D33" s="133">
        <v>80778</v>
      </c>
      <c r="E33" s="89" t="s">
        <v>56</v>
      </c>
      <c r="F33" s="124">
        <v>4</v>
      </c>
      <c r="G33" s="133">
        <v>80041</v>
      </c>
      <c r="H33" s="89" t="s">
        <v>56</v>
      </c>
      <c r="I33" s="74">
        <v>6</v>
      </c>
      <c r="J33" s="133">
        <v>80778</v>
      </c>
      <c r="K33" s="89" t="s">
        <v>56</v>
      </c>
      <c r="L33" s="74">
        <v>6</v>
      </c>
      <c r="M33" s="133">
        <v>80778</v>
      </c>
      <c r="N33" s="89" t="s">
        <v>56</v>
      </c>
      <c r="O33" s="74">
        <v>6</v>
      </c>
      <c r="P33" s="133">
        <v>80778</v>
      </c>
      <c r="Q33" s="99" t="s">
        <v>56</v>
      </c>
      <c r="R33" s="380">
        <v>6</v>
      </c>
      <c r="S33" s="186">
        <v>80778</v>
      </c>
      <c r="T33" s="260" t="s">
        <v>56</v>
      </c>
      <c r="U33" s="156" t="s">
        <v>61</v>
      </c>
      <c r="V33" s="73" t="s">
        <v>62</v>
      </c>
      <c r="W33" s="89" t="s">
        <v>59</v>
      </c>
      <c r="X33" s="156" t="s">
        <v>61</v>
      </c>
      <c r="Y33" s="73">
        <v>77278</v>
      </c>
      <c r="Z33" s="89" t="s">
        <v>59</v>
      </c>
      <c r="AA33" s="412" t="s">
        <v>61</v>
      </c>
      <c r="AB33" s="240">
        <v>80778</v>
      </c>
      <c r="AC33" s="413" t="s">
        <v>56</v>
      </c>
      <c r="AD33" s="404" t="s">
        <v>61</v>
      </c>
      <c r="AE33" s="180">
        <v>80778</v>
      </c>
      <c r="AF33" s="189" t="s">
        <v>56</v>
      </c>
      <c r="AG33" s="389" t="s">
        <v>61</v>
      </c>
      <c r="AH33" s="224">
        <v>77478</v>
      </c>
      <c r="AI33" s="390" t="s">
        <v>56</v>
      </c>
      <c r="AJ33" s="106" t="s">
        <v>19</v>
      </c>
      <c r="AK33" s="505" t="s">
        <v>63</v>
      </c>
      <c r="AL33" s="505"/>
      <c r="AM33" s="44">
        <v>97741.38</v>
      </c>
      <c r="AN33" s="48"/>
      <c r="AO33" s="48"/>
    </row>
    <row r="34" spans="1:41" ht="18" customHeight="1" x14ac:dyDescent="0.3">
      <c r="A34" s="492"/>
      <c r="B34" s="345">
        <v>5</v>
      </c>
      <c r="C34" s="133">
        <v>76999</v>
      </c>
      <c r="D34" s="133">
        <v>77705</v>
      </c>
      <c r="E34" s="89" t="s">
        <v>56</v>
      </c>
      <c r="F34" s="124">
        <v>3</v>
      </c>
      <c r="G34" s="133">
        <v>76999</v>
      </c>
      <c r="H34" s="89" t="s">
        <v>56</v>
      </c>
      <c r="I34" s="74">
        <v>5</v>
      </c>
      <c r="J34" s="133">
        <v>77705</v>
      </c>
      <c r="K34" s="89" t="s">
        <v>56</v>
      </c>
      <c r="L34" s="74">
        <v>5</v>
      </c>
      <c r="M34" s="133">
        <v>77705</v>
      </c>
      <c r="N34" s="89" t="s">
        <v>56</v>
      </c>
      <c r="O34" s="74">
        <v>5</v>
      </c>
      <c r="P34" s="133">
        <v>77705</v>
      </c>
      <c r="Q34" s="99" t="s">
        <v>56</v>
      </c>
      <c r="R34" s="380">
        <v>5</v>
      </c>
      <c r="S34" s="186">
        <v>77705</v>
      </c>
      <c r="T34" s="260" t="s">
        <v>56</v>
      </c>
      <c r="U34" s="156" t="s">
        <v>64</v>
      </c>
      <c r="V34" s="73" t="s">
        <v>65</v>
      </c>
      <c r="W34" s="89" t="s">
        <v>59</v>
      </c>
      <c r="X34" s="156" t="s">
        <v>64</v>
      </c>
      <c r="Y34" s="73">
        <v>74205</v>
      </c>
      <c r="Z34" s="89" t="s">
        <v>59</v>
      </c>
      <c r="AA34" s="412" t="s">
        <v>64</v>
      </c>
      <c r="AB34" s="240">
        <v>77705</v>
      </c>
      <c r="AC34" s="413" t="s">
        <v>56</v>
      </c>
      <c r="AD34" s="404" t="s">
        <v>64</v>
      </c>
      <c r="AE34" s="180">
        <v>77705</v>
      </c>
      <c r="AF34" s="189" t="s">
        <v>56</v>
      </c>
      <c r="AG34" s="389" t="s">
        <v>64</v>
      </c>
      <c r="AH34" s="224">
        <v>74405</v>
      </c>
      <c r="AI34" s="390" t="s">
        <v>56</v>
      </c>
      <c r="AJ34" s="106" t="s">
        <v>19</v>
      </c>
      <c r="AK34" s="505" t="s">
        <v>66</v>
      </c>
      <c r="AL34" s="505"/>
      <c r="AM34" s="44">
        <v>93246</v>
      </c>
      <c r="AN34" s="48"/>
      <c r="AO34" s="48"/>
    </row>
    <row r="35" spans="1:41" ht="18" customHeight="1" x14ac:dyDescent="0.3">
      <c r="A35" s="492"/>
      <c r="B35" s="345">
        <v>4</v>
      </c>
      <c r="C35" s="133">
        <v>72378</v>
      </c>
      <c r="D35" s="133">
        <v>73037</v>
      </c>
      <c r="E35" s="89" t="s">
        <v>56</v>
      </c>
      <c r="F35" s="124">
        <v>2</v>
      </c>
      <c r="G35" s="133">
        <v>72378</v>
      </c>
      <c r="H35" s="89" t="s">
        <v>56</v>
      </c>
      <c r="I35" s="74">
        <v>4</v>
      </c>
      <c r="J35" s="133">
        <v>73037</v>
      </c>
      <c r="K35" s="89" t="s">
        <v>56</v>
      </c>
      <c r="L35" s="74">
        <v>4</v>
      </c>
      <c r="M35" s="133">
        <v>73037</v>
      </c>
      <c r="N35" s="89" t="s">
        <v>56</v>
      </c>
      <c r="O35" s="74">
        <v>4</v>
      </c>
      <c r="P35" s="133">
        <v>73037</v>
      </c>
      <c r="Q35" s="99" t="s">
        <v>56</v>
      </c>
      <c r="R35" s="380">
        <v>4</v>
      </c>
      <c r="S35" s="186">
        <v>73037</v>
      </c>
      <c r="T35" s="260" t="s">
        <v>56</v>
      </c>
      <c r="U35" s="156" t="s">
        <v>67</v>
      </c>
      <c r="V35" s="73" t="s">
        <v>68</v>
      </c>
      <c r="W35" s="89" t="s">
        <v>59</v>
      </c>
      <c r="X35" s="156" t="s">
        <v>67</v>
      </c>
      <c r="Y35" s="73" t="s">
        <v>69</v>
      </c>
      <c r="Z35" s="89" t="s">
        <v>59</v>
      </c>
      <c r="AA35" s="412" t="s">
        <v>67</v>
      </c>
      <c r="AB35" s="240">
        <v>73037</v>
      </c>
      <c r="AC35" s="413" t="s">
        <v>56</v>
      </c>
      <c r="AD35" s="404" t="s">
        <v>67</v>
      </c>
      <c r="AE35" s="180">
        <v>73037</v>
      </c>
      <c r="AF35" s="189" t="s">
        <v>56</v>
      </c>
      <c r="AG35" s="389" t="s">
        <v>67</v>
      </c>
      <c r="AH35" s="224">
        <v>69737</v>
      </c>
      <c r="AI35" s="390" t="s">
        <v>56</v>
      </c>
      <c r="AJ35" s="106" t="s">
        <v>19</v>
      </c>
      <c r="AK35" s="505" t="s">
        <v>70</v>
      </c>
      <c r="AL35" s="505"/>
      <c r="AM35" s="44">
        <v>87644.4</v>
      </c>
      <c r="AN35" s="48"/>
      <c r="AO35" s="48"/>
    </row>
    <row r="36" spans="1:41" ht="18" customHeight="1" x14ac:dyDescent="0.3">
      <c r="A36" s="492"/>
      <c r="B36" s="345">
        <v>3</v>
      </c>
      <c r="C36" s="133">
        <v>67758</v>
      </c>
      <c r="D36" s="133">
        <v>68371</v>
      </c>
      <c r="E36" s="89" t="s">
        <v>56</v>
      </c>
      <c r="F36" s="124">
        <v>1</v>
      </c>
      <c r="G36" s="133">
        <v>67758</v>
      </c>
      <c r="H36" s="89" t="s">
        <v>56</v>
      </c>
      <c r="I36" s="74">
        <v>3</v>
      </c>
      <c r="J36" s="133">
        <v>68371</v>
      </c>
      <c r="K36" s="89" t="s">
        <v>56</v>
      </c>
      <c r="L36" s="74">
        <v>3</v>
      </c>
      <c r="M36" s="133">
        <v>68371</v>
      </c>
      <c r="N36" s="89" t="s">
        <v>56</v>
      </c>
      <c r="O36" s="74">
        <v>3</v>
      </c>
      <c r="P36" s="133">
        <v>68371</v>
      </c>
      <c r="Q36" s="99" t="s">
        <v>56</v>
      </c>
      <c r="R36" s="380">
        <v>3</v>
      </c>
      <c r="S36" s="186">
        <v>68371</v>
      </c>
      <c r="T36" s="260" t="s">
        <v>56</v>
      </c>
      <c r="U36" s="156" t="s">
        <v>71</v>
      </c>
      <c r="V36" s="73" t="s">
        <v>72</v>
      </c>
      <c r="W36" s="89" t="s">
        <v>59</v>
      </c>
      <c r="X36" s="156" t="s">
        <v>71</v>
      </c>
      <c r="Y36" s="73" t="s">
        <v>73</v>
      </c>
      <c r="Z36" s="89" t="s">
        <v>59</v>
      </c>
      <c r="AA36" s="412" t="s">
        <v>71</v>
      </c>
      <c r="AB36" s="240">
        <v>68371</v>
      </c>
      <c r="AC36" s="413" t="s">
        <v>56</v>
      </c>
      <c r="AD36" s="404" t="s">
        <v>71</v>
      </c>
      <c r="AE36" s="180">
        <v>68371</v>
      </c>
      <c r="AF36" s="189" t="s">
        <v>56</v>
      </c>
      <c r="AG36" s="389" t="s">
        <v>71</v>
      </c>
      <c r="AH36" s="224">
        <v>65071</v>
      </c>
      <c r="AI36" s="390" t="s">
        <v>56</v>
      </c>
      <c r="AJ36" s="106" t="s">
        <v>19</v>
      </c>
      <c r="AK36" s="505" t="s">
        <v>74</v>
      </c>
      <c r="AL36" s="505"/>
      <c r="AM36" s="44">
        <v>82045.2</v>
      </c>
      <c r="AN36" s="48"/>
      <c r="AO36" s="48"/>
    </row>
    <row r="37" spans="1:41" ht="18" customHeight="1" x14ac:dyDescent="0.3">
      <c r="A37" s="492"/>
      <c r="B37" s="345">
        <v>2</v>
      </c>
      <c r="C37" s="133">
        <v>63135</v>
      </c>
      <c r="D37" s="133">
        <v>63702</v>
      </c>
      <c r="E37" s="89" t="s">
        <v>56</v>
      </c>
      <c r="F37" s="156"/>
      <c r="G37" s="73"/>
      <c r="H37" s="89"/>
      <c r="I37" s="74">
        <v>2</v>
      </c>
      <c r="J37" s="133">
        <v>63702</v>
      </c>
      <c r="K37" s="89" t="s">
        <v>56</v>
      </c>
      <c r="L37" s="74">
        <v>2</v>
      </c>
      <c r="M37" s="133">
        <v>63702</v>
      </c>
      <c r="N37" s="89" t="s">
        <v>56</v>
      </c>
      <c r="O37" s="74">
        <v>2</v>
      </c>
      <c r="P37" s="133">
        <v>63702</v>
      </c>
      <c r="Q37" s="99" t="s">
        <v>56</v>
      </c>
      <c r="R37" s="380">
        <v>2</v>
      </c>
      <c r="S37" s="186">
        <v>63702</v>
      </c>
      <c r="T37" s="260" t="s">
        <v>75</v>
      </c>
      <c r="U37" s="156" t="s">
        <v>76</v>
      </c>
      <c r="V37" s="73" t="s">
        <v>77</v>
      </c>
      <c r="W37" s="89" t="s">
        <v>59</v>
      </c>
      <c r="X37" s="156" t="s">
        <v>76</v>
      </c>
      <c r="Y37" s="73">
        <v>60202</v>
      </c>
      <c r="Z37" s="89" t="s">
        <v>59</v>
      </c>
      <c r="AA37" s="412" t="s">
        <v>76</v>
      </c>
      <c r="AB37" s="240">
        <v>63702</v>
      </c>
      <c r="AC37" s="413" t="s">
        <v>56</v>
      </c>
      <c r="AD37" s="404" t="s">
        <v>76</v>
      </c>
      <c r="AE37" s="180">
        <v>63702</v>
      </c>
      <c r="AF37" s="189" t="s">
        <v>56</v>
      </c>
      <c r="AG37" s="389" t="s">
        <v>76</v>
      </c>
      <c r="AH37" s="225">
        <v>60402</v>
      </c>
      <c r="AI37" s="390" t="s">
        <v>56</v>
      </c>
      <c r="AJ37" s="106" t="s">
        <v>19</v>
      </c>
      <c r="AK37" s="505" t="s">
        <v>78</v>
      </c>
      <c r="AL37" s="505"/>
      <c r="AM37" s="44">
        <v>76442.399999999994</v>
      </c>
      <c r="AN37" s="48"/>
      <c r="AO37" s="48"/>
    </row>
    <row r="38" spans="1:41" ht="18" customHeight="1" thickBot="1" x14ac:dyDescent="0.35">
      <c r="A38" s="493"/>
      <c r="B38" s="346">
        <v>1</v>
      </c>
      <c r="C38" s="153">
        <v>58513</v>
      </c>
      <c r="D38" s="153">
        <v>59035</v>
      </c>
      <c r="E38" s="90" t="s">
        <v>56</v>
      </c>
      <c r="F38" s="130"/>
      <c r="G38" s="105"/>
      <c r="H38" s="110"/>
      <c r="I38" s="75">
        <v>1</v>
      </c>
      <c r="J38" s="153">
        <v>59035</v>
      </c>
      <c r="K38" s="90" t="s">
        <v>56</v>
      </c>
      <c r="L38" s="75">
        <v>1</v>
      </c>
      <c r="M38" s="153">
        <v>59035</v>
      </c>
      <c r="N38" s="90" t="s">
        <v>56</v>
      </c>
      <c r="O38" s="75">
        <v>1</v>
      </c>
      <c r="P38" s="153">
        <v>59035</v>
      </c>
      <c r="Q38" s="331" t="s">
        <v>56</v>
      </c>
      <c r="R38" s="381">
        <v>1</v>
      </c>
      <c r="S38" s="360">
        <v>59035</v>
      </c>
      <c r="T38" s="261" t="s">
        <v>56</v>
      </c>
      <c r="U38" s="201" t="s">
        <v>79</v>
      </c>
      <c r="V38" s="194" t="s">
        <v>80</v>
      </c>
      <c r="W38" s="199" t="s">
        <v>59</v>
      </c>
      <c r="X38" s="201" t="s">
        <v>79</v>
      </c>
      <c r="Y38" s="368">
        <v>55535</v>
      </c>
      <c r="Z38" s="199" t="s">
        <v>59</v>
      </c>
      <c r="AA38" s="415" t="s">
        <v>79</v>
      </c>
      <c r="AB38" s="241">
        <v>59035</v>
      </c>
      <c r="AC38" s="416" t="s">
        <v>56</v>
      </c>
      <c r="AD38" s="405" t="s">
        <v>79</v>
      </c>
      <c r="AE38" s="364">
        <v>59035</v>
      </c>
      <c r="AF38" s="363" t="s">
        <v>56</v>
      </c>
      <c r="AG38" s="394" t="s">
        <v>79</v>
      </c>
      <c r="AH38" s="226">
        <v>55735</v>
      </c>
      <c r="AI38" s="393" t="s">
        <v>56</v>
      </c>
      <c r="AJ38" s="107" t="s">
        <v>19</v>
      </c>
      <c r="AK38" s="506" t="s">
        <v>81</v>
      </c>
      <c r="AL38" s="506"/>
      <c r="AM38" s="369">
        <v>70842</v>
      </c>
      <c r="AN38" s="48"/>
      <c r="AO38" s="48"/>
    </row>
    <row r="40" spans="1:41" x14ac:dyDescent="0.3">
      <c r="A40" t="s">
        <v>82</v>
      </c>
    </row>
    <row r="41" spans="1:41" x14ac:dyDescent="0.3">
      <c r="A41" s="327" t="s">
        <v>83</v>
      </c>
    </row>
    <row r="42" spans="1:41" x14ac:dyDescent="0.3">
      <c r="A42" s="327" t="s">
        <v>196</v>
      </c>
    </row>
    <row r="43" spans="1:41" x14ac:dyDescent="0.3">
      <c r="A43" s="327" t="s">
        <v>197</v>
      </c>
    </row>
    <row r="47" spans="1:41" x14ac:dyDescent="0.3">
      <c r="A47" s="326"/>
    </row>
  </sheetData>
  <mergeCells count="22">
    <mergeCell ref="AK16:AK17"/>
    <mergeCell ref="AM26:AM29"/>
    <mergeCell ref="A6:A17"/>
    <mergeCell ref="AK4:AM4"/>
    <mergeCell ref="AK10:AK11"/>
    <mergeCell ref="AK8:AK9"/>
    <mergeCell ref="AK6:AK7"/>
    <mergeCell ref="AK12:AK13"/>
    <mergeCell ref="AK14:AK15"/>
    <mergeCell ref="A31:A38"/>
    <mergeCell ref="AK19:AM25"/>
    <mergeCell ref="AK26:AL29"/>
    <mergeCell ref="AK30:AL30"/>
    <mergeCell ref="AK31:AL31"/>
    <mergeCell ref="AK32:AL32"/>
    <mergeCell ref="AK33:AL33"/>
    <mergeCell ref="AK34:AL34"/>
    <mergeCell ref="AK35:AL35"/>
    <mergeCell ref="AK36:AL36"/>
    <mergeCell ref="AK37:AL37"/>
    <mergeCell ref="AK38:AL38"/>
    <mergeCell ref="A19:A30"/>
  </mergeCells>
  <pageMargins left="0.7" right="0.7" top="0.75" bottom="0.75" header="0.3" footer="0.3"/>
  <pageSetup paperSize="8"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94A56-C4D9-44C7-94F2-E7FFE57BD4E8}">
  <dimension ref="A1:N38"/>
  <sheetViews>
    <sheetView topLeftCell="A28" workbookViewId="0">
      <selection activeCell="A4" sqref="A4"/>
    </sheetView>
  </sheetViews>
  <sheetFormatPr defaultRowHeight="14" x14ac:dyDescent="0.3"/>
  <cols>
    <col min="1" max="1" width="8.5" customWidth="1"/>
    <col min="2" max="3" width="11.5" customWidth="1"/>
    <col min="4" max="4" width="5.58203125" style="64" customWidth="1"/>
    <col min="5" max="6" width="10.5" customWidth="1"/>
    <col min="7" max="7" width="5.58203125" customWidth="1"/>
    <col min="8" max="8" width="9.75" customWidth="1"/>
    <col min="9" max="9" width="9.83203125" bestFit="1" customWidth="1"/>
    <col min="10" max="10" width="5.58203125" customWidth="1"/>
    <col min="11" max="11" width="9.08203125" customWidth="1"/>
    <col min="12" max="12" width="13.5" bestFit="1" customWidth="1"/>
    <col min="13" max="13" width="8.58203125" bestFit="1" customWidth="1"/>
    <col min="14" max="14" width="27.75" bestFit="1" customWidth="1"/>
    <col min="20" max="20" width="19.25" customWidth="1"/>
  </cols>
  <sheetData>
    <row r="1" spans="1:14" ht="18" x14ac:dyDescent="0.4">
      <c r="A1" s="1" t="s">
        <v>84</v>
      </c>
    </row>
    <row r="2" spans="1:14" ht="18" x14ac:dyDescent="0.4">
      <c r="A2" s="1"/>
    </row>
    <row r="3" spans="1:14" ht="16" thickBot="1" x14ac:dyDescent="0.4">
      <c r="A3" s="2" t="s">
        <v>85</v>
      </c>
    </row>
    <row r="4" spans="1:14" ht="30.75" customHeight="1" thickBot="1" x14ac:dyDescent="0.35">
      <c r="A4" s="256"/>
      <c r="B4" s="525" t="s">
        <v>86</v>
      </c>
      <c r="C4" s="525"/>
      <c r="D4" s="526"/>
      <c r="E4" s="527" t="s">
        <v>87</v>
      </c>
      <c r="F4" s="525"/>
      <c r="G4" s="526"/>
      <c r="H4" s="533" t="s">
        <v>88</v>
      </c>
      <c r="I4" s="534"/>
      <c r="J4" s="535"/>
      <c r="K4" s="533" t="s">
        <v>13</v>
      </c>
      <c r="L4" s="534"/>
      <c r="M4" s="535"/>
    </row>
    <row r="5" spans="1:14" ht="14.5" thickBot="1" x14ac:dyDescent="0.35">
      <c r="A5" s="253"/>
      <c r="B5" s="56" t="s">
        <v>89</v>
      </c>
      <c r="C5" s="56" t="s">
        <v>90</v>
      </c>
      <c r="D5" s="271"/>
      <c r="E5" s="249" t="s">
        <v>89</v>
      </c>
      <c r="F5" s="56" t="s">
        <v>90</v>
      </c>
      <c r="G5" s="271"/>
      <c r="H5" s="249" t="s">
        <v>89</v>
      </c>
      <c r="I5" s="56" t="s">
        <v>90</v>
      </c>
      <c r="J5" s="271"/>
      <c r="K5" s="253"/>
      <c r="L5" s="60"/>
      <c r="M5" s="86"/>
    </row>
    <row r="6" spans="1:14" x14ac:dyDescent="0.3">
      <c r="A6" s="263" t="s">
        <v>14</v>
      </c>
      <c r="B6" s="67">
        <v>44627</v>
      </c>
      <c r="C6" s="68">
        <v>44627</v>
      </c>
      <c r="D6" s="271"/>
      <c r="E6" s="273">
        <v>44627</v>
      </c>
      <c r="F6" s="68">
        <v>44627</v>
      </c>
      <c r="G6" s="271"/>
      <c r="H6" s="273">
        <v>44627</v>
      </c>
      <c r="I6" s="68">
        <v>44627</v>
      </c>
      <c r="J6" s="271"/>
      <c r="K6" s="253"/>
      <c r="L6" s="98" t="s">
        <v>91</v>
      </c>
      <c r="M6" s="43">
        <v>45078</v>
      </c>
    </row>
    <row r="7" spans="1:14" ht="18" customHeight="1" x14ac:dyDescent="0.3">
      <c r="A7" s="275">
        <v>7</v>
      </c>
      <c r="B7" s="224"/>
      <c r="C7" s="10"/>
      <c r="D7" s="95"/>
      <c r="E7" s="278">
        <v>70750</v>
      </c>
      <c r="F7" s="224">
        <v>71395</v>
      </c>
      <c r="G7" s="95" t="s">
        <v>18</v>
      </c>
      <c r="H7" s="293"/>
      <c r="J7" s="294"/>
      <c r="K7" s="113" t="s">
        <v>19</v>
      </c>
      <c r="L7" s="528" t="s">
        <v>60</v>
      </c>
      <c r="M7" s="529">
        <v>80193</v>
      </c>
      <c r="N7" t="s">
        <v>92</v>
      </c>
    </row>
    <row r="8" spans="1:14" ht="18" customHeight="1" x14ac:dyDescent="0.3">
      <c r="A8" s="275">
        <v>6</v>
      </c>
      <c r="B8" s="224"/>
      <c r="C8" s="10"/>
      <c r="D8" s="95"/>
      <c r="E8" s="278">
        <v>67759</v>
      </c>
      <c r="F8" s="224">
        <v>68373</v>
      </c>
      <c r="G8" s="95" t="s">
        <v>56</v>
      </c>
      <c r="H8" s="293"/>
      <c r="J8" s="294"/>
      <c r="K8" s="113" t="s">
        <v>19</v>
      </c>
      <c r="L8" s="528"/>
      <c r="M8" s="529"/>
    </row>
    <row r="9" spans="1:14" ht="18" customHeight="1" x14ac:dyDescent="0.3">
      <c r="A9" s="275">
        <v>5</v>
      </c>
      <c r="B9" s="195">
        <v>65390</v>
      </c>
      <c r="C9" s="195">
        <v>65981</v>
      </c>
      <c r="D9" s="95" t="s">
        <v>56</v>
      </c>
      <c r="E9" s="279">
        <v>65390</v>
      </c>
      <c r="F9" s="195">
        <v>65981</v>
      </c>
      <c r="G9" s="95" t="s">
        <v>18</v>
      </c>
      <c r="H9" s="279">
        <v>65390</v>
      </c>
      <c r="I9" s="195">
        <v>65981</v>
      </c>
      <c r="J9" s="95" t="s">
        <v>18</v>
      </c>
      <c r="K9" s="113" t="s">
        <v>19</v>
      </c>
      <c r="L9" s="34" t="s">
        <v>63</v>
      </c>
      <c r="M9" s="282">
        <v>76374</v>
      </c>
    </row>
    <row r="10" spans="1:14" ht="18" customHeight="1" x14ac:dyDescent="0.3">
      <c r="A10" s="275">
        <v>4</v>
      </c>
      <c r="B10" s="195">
        <v>61273</v>
      </c>
      <c r="C10" s="195">
        <v>61823</v>
      </c>
      <c r="D10" s="95" t="s">
        <v>56</v>
      </c>
      <c r="E10" s="279">
        <v>61273</v>
      </c>
      <c r="F10" s="195">
        <v>61823</v>
      </c>
      <c r="G10" s="95" t="s">
        <v>56</v>
      </c>
      <c r="H10" s="279">
        <v>61273</v>
      </c>
      <c r="I10" s="195">
        <v>61823</v>
      </c>
      <c r="J10" s="95" t="s">
        <v>56</v>
      </c>
      <c r="K10" s="113" t="s">
        <v>19</v>
      </c>
      <c r="L10" s="34" t="s">
        <v>66</v>
      </c>
      <c r="M10" s="282">
        <v>72737</v>
      </c>
    </row>
    <row r="11" spans="1:14" ht="18" customHeight="1" x14ac:dyDescent="0.3">
      <c r="A11" s="275">
        <v>3</v>
      </c>
      <c r="B11" s="195">
        <v>59214</v>
      </c>
      <c r="C11" s="195">
        <v>59744</v>
      </c>
      <c r="D11" s="95" t="s">
        <v>56</v>
      </c>
      <c r="E11" s="279">
        <v>59214</v>
      </c>
      <c r="F11" s="195">
        <v>59744</v>
      </c>
      <c r="G11" s="95" t="s">
        <v>56</v>
      </c>
      <c r="H11" s="279">
        <v>59214</v>
      </c>
      <c r="I11" s="195">
        <v>59744</v>
      </c>
      <c r="J11" s="95" t="s">
        <v>56</v>
      </c>
      <c r="K11" s="113" t="s">
        <v>19</v>
      </c>
      <c r="L11" s="34" t="s">
        <v>70</v>
      </c>
      <c r="M11" s="282">
        <v>69273</v>
      </c>
    </row>
    <row r="12" spans="1:14" ht="18" customHeight="1" x14ac:dyDescent="0.3">
      <c r="A12" s="275">
        <v>2</v>
      </c>
      <c r="B12" s="195">
        <v>55100</v>
      </c>
      <c r="C12" s="195">
        <v>55590</v>
      </c>
      <c r="D12" s="95" t="s">
        <v>56</v>
      </c>
      <c r="E12" s="279">
        <v>55100</v>
      </c>
      <c r="F12" s="195">
        <v>55590</v>
      </c>
      <c r="G12" s="95" t="s">
        <v>56</v>
      </c>
      <c r="H12" s="279">
        <v>55100</v>
      </c>
      <c r="I12" s="195">
        <v>55590</v>
      </c>
      <c r="J12" s="95" t="s">
        <v>56</v>
      </c>
      <c r="K12" s="113" t="s">
        <v>19</v>
      </c>
      <c r="L12" s="521" t="s">
        <v>74</v>
      </c>
      <c r="M12" s="537">
        <v>65975</v>
      </c>
    </row>
    <row r="13" spans="1:14" ht="18" customHeight="1" thickBot="1" x14ac:dyDescent="0.35">
      <c r="A13" s="276">
        <v>1</v>
      </c>
      <c r="B13" s="277">
        <v>52260</v>
      </c>
      <c r="C13" s="277">
        <v>52260</v>
      </c>
      <c r="D13" s="96" t="s">
        <v>56</v>
      </c>
      <c r="E13" s="280">
        <v>52260</v>
      </c>
      <c r="F13" s="277">
        <v>52260</v>
      </c>
      <c r="G13" s="96" t="s">
        <v>56</v>
      </c>
      <c r="H13" s="280">
        <v>52260</v>
      </c>
      <c r="I13" s="277">
        <v>52260</v>
      </c>
      <c r="J13" s="96" t="s">
        <v>56</v>
      </c>
      <c r="K13" s="114" t="s">
        <v>19</v>
      </c>
      <c r="L13" s="536"/>
      <c r="M13" s="538"/>
    </row>
    <row r="14" spans="1:14" x14ac:dyDescent="0.3">
      <c r="D14"/>
    </row>
    <row r="15" spans="1:14" x14ac:dyDescent="0.3">
      <c r="D15"/>
    </row>
    <row r="16" spans="1:14" ht="16" thickBot="1" x14ac:dyDescent="0.4">
      <c r="A16" s="2" t="s">
        <v>185</v>
      </c>
    </row>
    <row r="17" spans="1:14" ht="32.25" customHeight="1" thickBot="1" x14ac:dyDescent="0.35">
      <c r="A17" s="290"/>
      <c r="B17" s="534" t="s">
        <v>186</v>
      </c>
      <c r="C17" s="534"/>
      <c r="D17" s="535"/>
      <c r="E17" s="534" t="s">
        <v>187</v>
      </c>
      <c r="F17" s="534"/>
      <c r="G17" s="535"/>
      <c r="H17" s="533" t="s">
        <v>188</v>
      </c>
      <c r="I17" s="534"/>
      <c r="J17" s="535"/>
      <c r="K17" s="533" t="s">
        <v>13</v>
      </c>
      <c r="L17" s="534"/>
      <c r="M17" s="535"/>
    </row>
    <row r="18" spans="1:14" ht="28.5" thickBot="1" x14ac:dyDescent="0.35">
      <c r="A18" s="253"/>
      <c r="B18" s="56" t="s">
        <v>95</v>
      </c>
      <c r="C18" s="56" t="s">
        <v>96</v>
      </c>
      <c r="D18" s="271"/>
      <c r="E18" s="56" t="s">
        <v>95</v>
      </c>
      <c r="F18" s="56" t="s">
        <v>96</v>
      </c>
      <c r="G18" s="271"/>
      <c r="H18" s="417"/>
      <c r="I18" s="417"/>
      <c r="J18" s="417"/>
      <c r="K18" s="253"/>
      <c r="L18" s="60"/>
      <c r="M18" s="86"/>
    </row>
    <row r="19" spans="1:14" x14ac:dyDescent="0.3">
      <c r="A19" s="263" t="s">
        <v>14</v>
      </c>
      <c r="B19" s="67">
        <v>44627</v>
      </c>
      <c r="C19" s="68">
        <v>44627</v>
      </c>
      <c r="D19" s="271"/>
      <c r="E19" s="67">
        <v>44627</v>
      </c>
      <c r="F19" s="68">
        <v>44627</v>
      </c>
      <c r="G19" s="271"/>
      <c r="H19" s="215" t="s">
        <v>14</v>
      </c>
      <c r="I19" s="169">
        <v>44746</v>
      </c>
      <c r="J19" s="215"/>
      <c r="K19" s="253"/>
      <c r="L19" s="166" t="s">
        <v>93</v>
      </c>
      <c r="M19" s="167">
        <v>45078</v>
      </c>
    </row>
    <row r="20" spans="1:14" ht="18" customHeight="1" x14ac:dyDescent="0.3">
      <c r="A20" s="129">
        <v>5</v>
      </c>
      <c r="B20" s="195"/>
      <c r="C20" s="195"/>
      <c r="D20" s="95"/>
      <c r="E20" s="195"/>
      <c r="F20" s="195"/>
      <c r="G20" s="95"/>
      <c r="H20" s="418"/>
      <c r="I20" s="418"/>
      <c r="J20" s="418"/>
      <c r="K20" s="113" t="s">
        <v>19</v>
      </c>
      <c r="L20" s="27" t="s">
        <v>66</v>
      </c>
      <c r="M20" s="291">
        <v>72737</v>
      </c>
    </row>
    <row r="21" spans="1:14" ht="18" customHeight="1" x14ac:dyDescent="0.3">
      <c r="A21" s="129">
        <v>4</v>
      </c>
      <c r="B21" s="195">
        <v>61273</v>
      </c>
      <c r="C21" s="195">
        <v>61823</v>
      </c>
      <c r="D21" s="95" t="s">
        <v>56</v>
      </c>
      <c r="E21" s="195"/>
      <c r="F21" s="195"/>
      <c r="G21" s="95"/>
      <c r="H21" s="418"/>
      <c r="I21" s="418"/>
      <c r="J21" s="418"/>
      <c r="K21" s="113" t="s">
        <v>19</v>
      </c>
      <c r="L21" s="27" t="s">
        <v>70</v>
      </c>
      <c r="M21" s="291">
        <v>69273</v>
      </c>
    </row>
    <row r="22" spans="1:14" ht="18" customHeight="1" x14ac:dyDescent="0.3">
      <c r="A22" s="129">
        <v>3</v>
      </c>
      <c r="B22" s="195">
        <v>59214</v>
      </c>
      <c r="C22" s="195">
        <v>59744</v>
      </c>
      <c r="D22" s="95" t="s">
        <v>56</v>
      </c>
      <c r="E22" s="195"/>
      <c r="F22" s="195"/>
      <c r="G22" s="95" t="s">
        <v>56</v>
      </c>
      <c r="H22" s="418">
        <v>3</v>
      </c>
      <c r="I22" s="420">
        <v>59744</v>
      </c>
      <c r="J22" s="418" t="s">
        <v>56</v>
      </c>
      <c r="K22" s="113" t="s">
        <v>19</v>
      </c>
      <c r="L22" s="27" t="s">
        <v>74</v>
      </c>
      <c r="M22" s="291">
        <v>65975</v>
      </c>
    </row>
    <row r="23" spans="1:14" ht="18" customHeight="1" x14ac:dyDescent="0.3">
      <c r="A23" s="129">
        <v>2</v>
      </c>
      <c r="B23" s="195">
        <v>55100</v>
      </c>
      <c r="C23" s="195">
        <v>55590</v>
      </c>
      <c r="D23" s="95" t="s">
        <v>56</v>
      </c>
      <c r="E23" s="279">
        <v>55100</v>
      </c>
      <c r="F23" s="195">
        <v>55590</v>
      </c>
      <c r="G23" s="95" t="s">
        <v>56</v>
      </c>
      <c r="H23" s="418">
        <v>2</v>
      </c>
      <c r="I23" s="420">
        <v>55590</v>
      </c>
      <c r="J23" s="418" t="s">
        <v>56</v>
      </c>
      <c r="K23" s="113" t="s">
        <v>19</v>
      </c>
      <c r="L23" s="27" t="s">
        <v>78</v>
      </c>
      <c r="M23" s="291">
        <v>62833</v>
      </c>
    </row>
    <row r="24" spans="1:14" ht="18" customHeight="1" thickBot="1" x14ac:dyDescent="0.35">
      <c r="A24" s="201">
        <v>1</v>
      </c>
      <c r="B24" s="277">
        <v>52260</v>
      </c>
      <c r="C24" s="277">
        <v>52260</v>
      </c>
      <c r="D24" s="96" t="s">
        <v>56</v>
      </c>
      <c r="E24" s="277">
        <v>52260</v>
      </c>
      <c r="F24" s="277">
        <v>52260</v>
      </c>
      <c r="G24" s="96" t="s">
        <v>56</v>
      </c>
      <c r="H24" s="419">
        <v>1</v>
      </c>
      <c r="I24" s="421">
        <v>52260</v>
      </c>
      <c r="J24" s="419" t="s">
        <v>56</v>
      </c>
      <c r="K24" s="114" t="s">
        <v>19</v>
      </c>
      <c r="L24" s="205" t="s">
        <v>81</v>
      </c>
      <c r="M24" s="292">
        <v>59842</v>
      </c>
    </row>
    <row r="27" spans="1:14" ht="16" thickBot="1" x14ac:dyDescent="0.4">
      <c r="A27" s="2" t="s">
        <v>94</v>
      </c>
    </row>
    <row r="28" spans="1:14" s="165" customFormat="1" ht="28.5" thickBot="1" x14ac:dyDescent="0.35">
      <c r="A28" s="305"/>
      <c r="B28" s="296" t="s">
        <v>95</v>
      </c>
      <c r="C28" s="296" t="s">
        <v>96</v>
      </c>
      <c r="D28" s="270"/>
      <c r="E28" s="306" t="s">
        <v>97</v>
      </c>
      <c r="F28" s="299"/>
      <c r="G28" s="272"/>
      <c r="H28" s="306" t="s">
        <v>98</v>
      </c>
      <c r="I28" s="299"/>
      <c r="J28" s="272"/>
      <c r="K28" s="530" t="s">
        <v>13</v>
      </c>
      <c r="L28" s="531"/>
      <c r="M28" s="532"/>
    </row>
    <row r="29" spans="1:14" x14ac:dyDescent="0.3">
      <c r="A29" s="263" t="s">
        <v>14</v>
      </c>
      <c r="B29" s="67">
        <v>44627</v>
      </c>
      <c r="C29" s="68">
        <v>44627</v>
      </c>
      <c r="D29" s="271"/>
      <c r="E29" s="263" t="s">
        <v>14</v>
      </c>
      <c r="F29" s="68">
        <v>44746</v>
      </c>
      <c r="G29" s="271"/>
      <c r="H29" s="273"/>
      <c r="I29" s="68">
        <v>44683</v>
      </c>
      <c r="J29" s="271"/>
      <c r="K29" s="253"/>
      <c r="L29" s="166" t="s">
        <v>93</v>
      </c>
      <c r="M29" s="167">
        <v>45078</v>
      </c>
    </row>
    <row r="30" spans="1:14" ht="18" customHeight="1" x14ac:dyDescent="0.3">
      <c r="A30" s="264">
        <v>8</v>
      </c>
      <c r="B30" s="245">
        <v>74034</v>
      </c>
      <c r="C30" s="243">
        <v>74712</v>
      </c>
      <c r="D30" s="185" t="s">
        <v>18</v>
      </c>
      <c r="E30" s="264">
        <v>8</v>
      </c>
      <c r="F30" s="243">
        <v>74712</v>
      </c>
      <c r="G30" s="185" t="s">
        <v>18</v>
      </c>
      <c r="H30" s="274">
        <v>8</v>
      </c>
      <c r="I30" s="242">
        <v>74034</v>
      </c>
      <c r="J30" s="185" t="s">
        <v>18</v>
      </c>
      <c r="K30" s="113" t="s">
        <v>19</v>
      </c>
      <c r="L30" s="422"/>
      <c r="M30" s="265"/>
      <c r="N30" t="s">
        <v>92</v>
      </c>
    </row>
    <row r="31" spans="1:14" ht="18" customHeight="1" x14ac:dyDescent="0.3">
      <c r="A31" s="129">
        <v>7</v>
      </c>
      <c r="B31" s="132">
        <v>70750</v>
      </c>
      <c r="C31" s="132">
        <v>71395</v>
      </c>
      <c r="D31" s="95" t="s">
        <v>18</v>
      </c>
      <c r="E31" s="129">
        <v>7</v>
      </c>
      <c r="F31" s="132">
        <v>71395</v>
      </c>
      <c r="G31" s="95" t="s">
        <v>18</v>
      </c>
      <c r="H31" s="275">
        <v>7</v>
      </c>
      <c r="I31" s="132">
        <v>70750</v>
      </c>
      <c r="J31" s="95" t="s">
        <v>18</v>
      </c>
      <c r="K31" s="113" t="s">
        <v>19</v>
      </c>
      <c r="M31" s="294"/>
      <c r="N31" t="s">
        <v>92</v>
      </c>
    </row>
    <row r="32" spans="1:14" ht="18" customHeight="1" x14ac:dyDescent="0.3">
      <c r="A32" s="129">
        <v>6</v>
      </c>
      <c r="B32" s="132">
        <v>67759</v>
      </c>
      <c r="C32" s="132">
        <v>68373</v>
      </c>
      <c r="D32" s="95" t="s">
        <v>18</v>
      </c>
      <c r="E32" s="129">
        <v>6</v>
      </c>
      <c r="F32" s="132">
        <v>68373</v>
      </c>
      <c r="G32" s="95" t="s">
        <v>18</v>
      </c>
      <c r="H32" s="275">
        <v>6</v>
      </c>
      <c r="I32" s="132">
        <v>67759</v>
      </c>
      <c r="J32" s="95" t="s">
        <v>18</v>
      </c>
      <c r="K32" s="113" t="s">
        <v>19</v>
      </c>
      <c r="L32" s="521" t="s">
        <v>66</v>
      </c>
      <c r="M32" s="523">
        <v>72737</v>
      </c>
    </row>
    <row r="33" spans="1:13" ht="18" customHeight="1" x14ac:dyDescent="0.3">
      <c r="A33" s="129">
        <v>5</v>
      </c>
      <c r="B33" s="132">
        <v>65390</v>
      </c>
      <c r="C33" s="132">
        <v>65981</v>
      </c>
      <c r="D33" s="95" t="s">
        <v>18</v>
      </c>
      <c r="E33" s="129">
        <v>5</v>
      </c>
      <c r="F33" s="132">
        <v>65981</v>
      </c>
      <c r="G33" s="95" t="s">
        <v>18</v>
      </c>
      <c r="H33" s="275">
        <v>5</v>
      </c>
      <c r="I33" s="132">
        <v>65390</v>
      </c>
      <c r="J33" s="95" t="s">
        <v>18</v>
      </c>
      <c r="K33" s="113" t="s">
        <v>19</v>
      </c>
      <c r="L33" s="522"/>
      <c r="M33" s="524"/>
    </row>
    <row r="34" spans="1:13" ht="18" customHeight="1" x14ac:dyDescent="0.3">
      <c r="A34" s="129">
        <v>4</v>
      </c>
      <c r="B34" s="132">
        <v>61273</v>
      </c>
      <c r="C34" s="132">
        <v>61823</v>
      </c>
      <c r="D34" s="95" t="s">
        <v>56</v>
      </c>
      <c r="E34" s="129">
        <v>4</v>
      </c>
      <c r="F34" s="132">
        <v>61823</v>
      </c>
      <c r="G34" s="95" t="s">
        <v>56</v>
      </c>
      <c r="H34" s="275">
        <v>4</v>
      </c>
      <c r="I34" s="132">
        <v>61273</v>
      </c>
      <c r="J34" s="95" t="s">
        <v>56</v>
      </c>
      <c r="K34" s="113" t="s">
        <v>19</v>
      </c>
      <c r="L34" s="34" t="s">
        <v>70</v>
      </c>
      <c r="M34" s="266">
        <v>69273</v>
      </c>
    </row>
    <row r="35" spans="1:13" ht="18" customHeight="1" x14ac:dyDescent="0.3">
      <c r="A35" s="129">
        <v>3</v>
      </c>
      <c r="B35" s="132">
        <v>59214</v>
      </c>
      <c r="C35" s="132">
        <v>59744</v>
      </c>
      <c r="D35" s="95" t="s">
        <v>56</v>
      </c>
      <c r="E35" s="129">
        <v>3</v>
      </c>
      <c r="F35" s="132">
        <v>59744</v>
      </c>
      <c r="G35" s="95" t="s">
        <v>56</v>
      </c>
      <c r="H35" s="275">
        <v>3</v>
      </c>
      <c r="I35" s="132">
        <v>59214</v>
      </c>
      <c r="J35" s="95" t="s">
        <v>56</v>
      </c>
      <c r="K35" s="113" t="s">
        <v>19</v>
      </c>
      <c r="L35" s="34" t="s">
        <v>74</v>
      </c>
      <c r="M35" s="266">
        <v>65975</v>
      </c>
    </row>
    <row r="36" spans="1:13" ht="18" customHeight="1" x14ac:dyDescent="0.3">
      <c r="A36" s="129">
        <v>2</v>
      </c>
      <c r="B36" s="132">
        <v>55100</v>
      </c>
      <c r="C36" s="132">
        <v>55590</v>
      </c>
      <c r="D36" s="95" t="s">
        <v>56</v>
      </c>
      <c r="E36" s="129">
        <v>2</v>
      </c>
      <c r="F36" s="132">
        <v>55590</v>
      </c>
      <c r="G36" s="95" t="s">
        <v>56</v>
      </c>
      <c r="H36" s="275">
        <v>2</v>
      </c>
      <c r="I36" s="132">
        <v>55100</v>
      </c>
      <c r="J36" s="95" t="s">
        <v>56</v>
      </c>
      <c r="K36" s="113" t="s">
        <v>19</v>
      </c>
      <c r="L36" s="34" t="s">
        <v>78</v>
      </c>
      <c r="M36" s="266">
        <v>62833</v>
      </c>
    </row>
    <row r="37" spans="1:13" ht="18" customHeight="1" thickBot="1" x14ac:dyDescent="0.35">
      <c r="A37" s="201">
        <v>1</v>
      </c>
      <c r="B37" s="267">
        <v>52260</v>
      </c>
      <c r="C37" s="267">
        <v>52260</v>
      </c>
      <c r="D37" s="96" t="s">
        <v>56</v>
      </c>
      <c r="E37" s="201">
        <v>1</v>
      </c>
      <c r="F37" s="267">
        <v>52260</v>
      </c>
      <c r="G37" s="96" t="s">
        <v>56</v>
      </c>
      <c r="H37" s="276">
        <v>1</v>
      </c>
      <c r="I37" s="267">
        <v>52260</v>
      </c>
      <c r="J37" s="96" t="s">
        <v>56</v>
      </c>
      <c r="K37" s="114" t="s">
        <v>19</v>
      </c>
      <c r="L37" s="84" t="s">
        <v>81</v>
      </c>
      <c r="M37" s="268">
        <v>59842</v>
      </c>
    </row>
    <row r="38" spans="1:13" x14ac:dyDescent="0.3">
      <c r="H38" s="64"/>
    </row>
  </sheetData>
  <mergeCells count="15">
    <mergeCell ref="L32:L33"/>
    <mergeCell ref="M32:M33"/>
    <mergeCell ref="B4:D4"/>
    <mergeCell ref="E4:G4"/>
    <mergeCell ref="L7:L8"/>
    <mergeCell ref="M7:M8"/>
    <mergeCell ref="K28:M28"/>
    <mergeCell ref="K17:M17"/>
    <mergeCell ref="K4:M4"/>
    <mergeCell ref="H4:J4"/>
    <mergeCell ref="E17:G17"/>
    <mergeCell ref="H17:J17"/>
    <mergeCell ref="L12:L13"/>
    <mergeCell ref="M12:M13"/>
    <mergeCell ref="B17:D17"/>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0C4AB-F98F-4EF0-848F-561385BBCFEE}">
  <sheetPr>
    <pageSetUpPr fitToPage="1"/>
  </sheetPr>
  <dimension ref="A1:AV85"/>
  <sheetViews>
    <sheetView topLeftCell="A73" workbookViewId="0">
      <selection activeCell="S17" sqref="S17"/>
    </sheetView>
  </sheetViews>
  <sheetFormatPr defaultRowHeight="14" x14ac:dyDescent="0.3"/>
  <cols>
    <col min="1" max="1" width="6.58203125" customWidth="1"/>
    <col min="2" max="2" width="13.75" bestFit="1" customWidth="1"/>
    <col min="3" max="3" width="10.83203125" customWidth="1"/>
    <col min="4" max="4" width="9.25" customWidth="1"/>
    <col min="5" max="5" width="13.58203125" customWidth="1"/>
    <col min="6" max="6" width="14.58203125" customWidth="1"/>
    <col min="7" max="7" width="11.5" customWidth="1"/>
    <col min="8" max="8" width="6.75" customWidth="1"/>
    <col min="9" max="9" width="17.33203125" customWidth="1"/>
    <col min="10" max="10" width="17" customWidth="1"/>
    <col min="11" max="11" width="21.25" customWidth="1"/>
    <col min="12" max="12" width="9.25" customWidth="1"/>
    <col min="13" max="13" width="10.08203125" customWidth="1"/>
    <col min="14" max="24" width="8.58203125" customWidth="1"/>
    <col min="25" max="25" width="9.08203125" bestFit="1" customWidth="1"/>
    <col min="28" max="28" width="15" customWidth="1"/>
    <col min="29" max="29" width="15" bestFit="1" customWidth="1"/>
    <col min="33" max="33" width="22.25" hidden="1" customWidth="1"/>
    <col min="34" max="47" width="0" hidden="1" customWidth="1"/>
  </cols>
  <sheetData>
    <row r="1" spans="1:48" ht="18" x14ac:dyDescent="0.4">
      <c r="A1" s="1" t="s">
        <v>99</v>
      </c>
      <c r="AI1">
        <v>2000</v>
      </c>
    </row>
    <row r="2" spans="1:48" ht="18" x14ac:dyDescent="0.4">
      <c r="A2" s="1"/>
    </row>
    <row r="3" spans="1:48" ht="16" thickBot="1" x14ac:dyDescent="0.4">
      <c r="A3" s="2" t="s">
        <v>100</v>
      </c>
    </row>
    <row r="4" spans="1:48" ht="28.5" thickBot="1" x14ac:dyDescent="0.35">
      <c r="A4" s="256"/>
      <c r="B4" s="53"/>
      <c r="C4" s="41" t="s">
        <v>101</v>
      </c>
      <c r="D4" s="88"/>
      <c r="E4" s="55"/>
      <c r="F4" s="56" t="s">
        <v>102</v>
      </c>
      <c r="G4" s="56" t="s">
        <v>103</v>
      </c>
      <c r="H4" s="57"/>
      <c r="I4" s="59"/>
      <c r="J4" s="515" t="s">
        <v>13</v>
      </c>
      <c r="K4" s="516"/>
      <c r="L4" s="563"/>
    </row>
    <row r="5" spans="1:48" x14ac:dyDescent="0.3">
      <c r="A5" s="253"/>
      <c r="B5" s="71" t="s">
        <v>14</v>
      </c>
      <c r="C5" s="81">
        <v>44652</v>
      </c>
      <c r="D5" s="66"/>
      <c r="E5" s="72" t="s">
        <v>14</v>
      </c>
      <c r="F5" s="67">
        <v>44627</v>
      </c>
      <c r="G5" s="68">
        <v>44627</v>
      </c>
      <c r="H5" s="91"/>
      <c r="I5" s="42"/>
      <c r="J5" s="41" t="s">
        <v>17</v>
      </c>
      <c r="K5" s="41" t="s">
        <v>14</v>
      </c>
      <c r="L5" s="43">
        <v>45078</v>
      </c>
      <c r="X5" s="19"/>
      <c r="AT5" s="342" t="s">
        <v>104</v>
      </c>
      <c r="AU5" s="17">
        <v>12</v>
      </c>
      <c r="AV5" s="20">
        <v>124000</v>
      </c>
    </row>
    <row r="6" spans="1:48" ht="18" customHeight="1" x14ac:dyDescent="0.3">
      <c r="A6" s="539" t="s">
        <v>189</v>
      </c>
      <c r="B6" s="74">
        <v>16</v>
      </c>
      <c r="C6" s="69">
        <v>106446</v>
      </c>
      <c r="D6" s="89" t="s">
        <v>18</v>
      </c>
      <c r="E6" s="92">
        <v>15</v>
      </c>
      <c r="F6" s="14">
        <v>110946</v>
      </c>
      <c r="G6" s="14">
        <v>111989</v>
      </c>
      <c r="H6" s="89" t="s">
        <v>18</v>
      </c>
      <c r="I6" s="106" t="s">
        <v>19</v>
      </c>
      <c r="J6" s="37" t="s">
        <v>29</v>
      </c>
      <c r="K6" s="36">
        <v>2</v>
      </c>
      <c r="L6" s="44">
        <v>121500</v>
      </c>
      <c r="V6" s="19"/>
      <c r="AR6" s="343"/>
      <c r="AS6" s="17">
        <v>11</v>
      </c>
      <c r="AT6" s="18">
        <v>121500</v>
      </c>
    </row>
    <row r="7" spans="1:48" ht="18" customHeight="1" x14ac:dyDescent="0.3">
      <c r="A7" s="539"/>
      <c r="B7" s="74">
        <v>15</v>
      </c>
      <c r="C7" s="69">
        <v>102769</v>
      </c>
      <c r="D7" s="89" t="s">
        <v>18</v>
      </c>
      <c r="E7" s="92">
        <v>14</v>
      </c>
      <c r="F7" s="14">
        <v>107269</v>
      </c>
      <c r="G7" s="14">
        <v>108276</v>
      </c>
      <c r="H7" s="89" t="s">
        <v>18</v>
      </c>
      <c r="I7" s="106" t="s">
        <v>19</v>
      </c>
      <c r="J7" s="519" t="s">
        <v>35</v>
      </c>
      <c r="K7" s="148">
        <v>3</v>
      </c>
      <c r="L7" s="44">
        <v>119000</v>
      </c>
      <c r="V7" s="19"/>
      <c r="AO7" s="559" t="s">
        <v>105</v>
      </c>
      <c r="AP7" s="17">
        <v>9</v>
      </c>
      <c r="AQ7" s="18">
        <v>119000</v>
      </c>
      <c r="AR7" s="344"/>
      <c r="AS7" s="17">
        <v>10</v>
      </c>
      <c r="AT7" s="18">
        <v>119000</v>
      </c>
    </row>
    <row r="8" spans="1:48" ht="18" customHeight="1" x14ac:dyDescent="0.3">
      <c r="A8" s="539"/>
      <c r="B8" s="74">
        <v>14</v>
      </c>
      <c r="C8" s="69">
        <v>100292</v>
      </c>
      <c r="D8" s="89" t="s">
        <v>18</v>
      </c>
      <c r="E8" s="92">
        <v>13</v>
      </c>
      <c r="F8" s="14">
        <v>103592</v>
      </c>
      <c r="G8" s="14">
        <v>104561</v>
      </c>
      <c r="H8" s="89" t="s">
        <v>18</v>
      </c>
      <c r="I8" s="106" t="s">
        <v>19</v>
      </c>
      <c r="J8" s="520"/>
      <c r="K8" s="148">
        <v>2</v>
      </c>
      <c r="L8" s="44">
        <v>116500</v>
      </c>
      <c r="AO8" s="560"/>
      <c r="AP8" s="17">
        <v>8</v>
      </c>
      <c r="AQ8" s="18">
        <v>116500</v>
      </c>
    </row>
    <row r="9" spans="1:48" ht="18" customHeight="1" x14ac:dyDescent="0.3">
      <c r="A9" s="539"/>
      <c r="B9" s="74">
        <v>13</v>
      </c>
      <c r="C9" s="69">
        <v>96615</v>
      </c>
      <c r="D9" s="89" t="s">
        <v>18</v>
      </c>
      <c r="E9" s="92">
        <v>12</v>
      </c>
      <c r="F9" s="14">
        <v>99915</v>
      </c>
      <c r="G9" s="14">
        <v>100848</v>
      </c>
      <c r="H9" s="89" t="s">
        <v>18</v>
      </c>
      <c r="I9" s="106" t="s">
        <v>19</v>
      </c>
      <c r="J9" s="519" t="s">
        <v>40</v>
      </c>
      <c r="K9" s="148">
        <v>3</v>
      </c>
      <c r="L9" s="44">
        <v>114000</v>
      </c>
      <c r="AL9" s="559" t="s">
        <v>106</v>
      </c>
      <c r="AM9" s="21">
        <v>6</v>
      </c>
      <c r="AN9" s="18">
        <v>114000</v>
      </c>
      <c r="AO9" s="561"/>
      <c r="AP9" s="17">
        <v>7</v>
      </c>
      <c r="AQ9" s="18">
        <v>114000</v>
      </c>
      <c r="AR9" s="19"/>
      <c r="AS9" s="19"/>
    </row>
    <row r="10" spans="1:48" ht="18" customHeight="1" x14ac:dyDescent="0.3">
      <c r="A10" s="539"/>
      <c r="B10" s="74">
        <v>12</v>
      </c>
      <c r="C10" s="69">
        <v>92936</v>
      </c>
      <c r="D10" s="89" t="s">
        <v>18</v>
      </c>
      <c r="E10" s="92">
        <v>11</v>
      </c>
      <c r="F10" s="14">
        <v>96236</v>
      </c>
      <c r="G10" s="14">
        <v>97134</v>
      </c>
      <c r="H10" s="89" t="s">
        <v>18</v>
      </c>
      <c r="I10" s="106" t="s">
        <v>19</v>
      </c>
      <c r="J10" s="520"/>
      <c r="K10" s="148">
        <v>2</v>
      </c>
      <c r="L10" s="44">
        <v>111500</v>
      </c>
      <c r="AL10" s="560"/>
      <c r="AM10" s="21">
        <v>5</v>
      </c>
      <c r="AN10" s="18">
        <v>111500</v>
      </c>
      <c r="AO10" s="19"/>
      <c r="AP10" s="19"/>
      <c r="AQ10" s="19"/>
      <c r="AR10" s="19"/>
      <c r="AS10" s="19"/>
    </row>
    <row r="11" spans="1:48" ht="18" customHeight="1" x14ac:dyDescent="0.3">
      <c r="A11" s="539"/>
      <c r="B11" s="74">
        <v>11</v>
      </c>
      <c r="C11" s="69">
        <v>89263</v>
      </c>
      <c r="D11" s="89" t="s">
        <v>18</v>
      </c>
      <c r="E11" s="92">
        <v>10</v>
      </c>
      <c r="F11" s="14">
        <v>92563</v>
      </c>
      <c r="G11" s="14">
        <v>93421</v>
      </c>
      <c r="H11" s="89" t="s">
        <v>18</v>
      </c>
      <c r="I11" s="106" t="s">
        <v>19</v>
      </c>
      <c r="J11" s="509" t="s">
        <v>46</v>
      </c>
      <c r="K11" s="17">
        <v>3</v>
      </c>
      <c r="L11" s="45">
        <v>109000</v>
      </c>
      <c r="AF11" s="22" t="s">
        <v>45</v>
      </c>
      <c r="AG11" s="24" t="e">
        <f>SUM(L16+#REF!)</f>
        <v>#REF!</v>
      </c>
      <c r="AH11" s="25" t="e">
        <f>MAX(AG11+$AI$1,ROUND(AG11*(1+#REF!),0))</f>
        <v>#REF!</v>
      </c>
      <c r="AI11" s="562" t="s">
        <v>107</v>
      </c>
      <c r="AJ11" s="17">
        <v>3</v>
      </c>
      <c r="AK11" s="23">
        <v>109000</v>
      </c>
      <c r="AL11" s="561"/>
      <c r="AM11" s="21">
        <v>4</v>
      </c>
      <c r="AN11" s="18">
        <v>109000</v>
      </c>
      <c r="AO11" s="19"/>
      <c r="AP11" s="19"/>
      <c r="AQ11" s="19"/>
      <c r="AR11" s="19"/>
      <c r="AS11" s="19"/>
    </row>
    <row r="12" spans="1:48" ht="18" customHeight="1" thickBot="1" x14ac:dyDescent="0.35">
      <c r="A12" s="540"/>
      <c r="B12" s="75">
        <v>10</v>
      </c>
      <c r="C12" s="76">
        <v>85583</v>
      </c>
      <c r="D12" s="90" t="s">
        <v>18</v>
      </c>
      <c r="E12" s="423">
        <v>9</v>
      </c>
      <c r="F12" s="47">
        <v>88883</v>
      </c>
      <c r="G12" s="47">
        <v>89708</v>
      </c>
      <c r="H12" s="90" t="s">
        <v>18</v>
      </c>
      <c r="I12" s="107" t="s">
        <v>19</v>
      </c>
      <c r="J12" s="510"/>
      <c r="K12" s="365">
        <v>2</v>
      </c>
      <c r="L12" s="424">
        <v>106000</v>
      </c>
      <c r="AF12" s="22" t="s">
        <v>49</v>
      </c>
      <c r="AG12" s="24" t="e">
        <f>SUM(L20+#REF!)</f>
        <v>#REF!</v>
      </c>
      <c r="AH12" s="25" t="e">
        <f>MAX(AG12+$AI$1,ROUND(AG12*(1+#REF!),0))</f>
        <v>#REF!</v>
      </c>
      <c r="AI12" s="562"/>
      <c r="AJ12" s="17">
        <v>2</v>
      </c>
      <c r="AK12" s="26">
        <v>106000</v>
      </c>
    </row>
    <row r="13" spans="1:48" ht="18" customHeight="1" thickBot="1" x14ac:dyDescent="0.35">
      <c r="J13" s="39" t="s">
        <v>190</v>
      </c>
      <c r="K13" s="60"/>
      <c r="L13" s="239">
        <v>45078</v>
      </c>
      <c r="AH13" s="27" t="s">
        <v>60</v>
      </c>
      <c r="AI13" s="28" t="e">
        <f>SUM(L22+#REF!)</f>
        <v>#REF!</v>
      </c>
      <c r="AJ13" s="18" t="e">
        <f>MAX(AI13+$AI$1,ROUND(AI13*(1+#REF!),0))</f>
        <v>#REF!</v>
      </c>
    </row>
    <row r="14" spans="1:48" ht="22.5" x14ac:dyDescent="0.3">
      <c r="A14" s="541" t="s">
        <v>182</v>
      </c>
      <c r="B14" s="425">
        <v>16</v>
      </c>
      <c r="C14" s="426">
        <v>106446</v>
      </c>
      <c r="D14" s="427" t="s">
        <v>18</v>
      </c>
      <c r="E14" s="428">
        <v>15</v>
      </c>
      <c r="F14" s="429">
        <v>110946</v>
      </c>
      <c r="G14" s="429">
        <v>111989</v>
      </c>
      <c r="H14" s="427" t="s">
        <v>18</v>
      </c>
      <c r="I14" s="382" t="s">
        <v>19</v>
      </c>
      <c r="J14" s="494" t="s">
        <v>184</v>
      </c>
      <c r="K14" s="495"/>
      <c r="L14" s="496"/>
    </row>
    <row r="15" spans="1:48" ht="22.5" x14ac:dyDescent="0.3">
      <c r="A15" s="539"/>
      <c r="B15" s="74">
        <v>15</v>
      </c>
      <c r="C15" s="69">
        <v>102769</v>
      </c>
      <c r="D15" s="89" t="s">
        <v>18</v>
      </c>
      <c r="E15" s="92">
        <v>14</v>
      </c>
      <c r="F15" s="14">
        <v>107269</v>
      </c>
      <c r="G15" s="14">
        <v>108276</v>
      </c>
      <c r="H15" s="89" t="s">
        <v>18</v>
      </c>
      <c r="I15" s="106" t="s">
        <v>19</v>
      </c>
      <c r="J15" s="550"/>
      <c r="K15" s="551"/>
      <c r="L15" s="552"/>
    </row>
    <row r="16" spans="1:48" ht="22.5" x14ac:dyDescent="0.3">
      <c r="A16" s="539"/>
      <c r="B16" s="74">
        <v>14</v>
      </c>
      <c r="C16" s="69">
        <v>100292</v>
      </c>
      <c r="D16" s="89" t="s">
        <v>18</v>
      </c>
      <c r="E16" s="92">
        <v>13</v>
      </c>
      <c r="F16" s="14">
        <v>103592</v>
      </c>
      <c r="G16" s="14">
        <v>104561</v>
      </c>
      <c r="H16" s="89" t="s">
        <v>18</v>
      </c>
      <c r="I16" s="106" t="s">
        <v>19</v>
      </c>
      <c r="J16" s="585" t="s">
        <v>45</v>
      </c>
      <c r="K16" s="586"/>
      <c r="L16" s="547">
        <v>109000</v>
      </c>
    </row>
    <row r="17" spans="1:12" ht="22.5" x14ac:dyDescent="0.3">
      <c r="A17" s="539"/>
      <c r="B17" s="74">
        <v>13</v>
      </c>
      <c r="C17" s="69">
        <v>96615</v>
      </c>
      <c r="D17" s="89" t="s">
        <v>18</v>
      </c>
      <c r="E17" s="92">
        <v>12</v>
      </c>
      <c r="F17" s="14">
        <v>99915</v>
      </c>
      <c r="G17" s="14">
        <v>100848</v>
      </c>
      <c r="H17" s="89" t="s">
        <v>18</v>
      </c>
      <c r="I17" s="106" t="s">
        <v>19</v>
      </c>
      <c r="J17" s="587"/>
      <c r="K17" s="588"/>
      <c r="L17" s="548"/>
    </row>
    <row r="18" spans="1:12" ht="22.5" x14ac:dyDescent="0.3">
      <c r="A18" s="539"/>
      <c r="B18" s="74">
        <v>12</v>
      </c>
      <c r="C18" s="69">
        <v>92936</v>
      </c>
      <c r="D18" s="89" t="s">
        <v>18</v>
      </c>
      <c r="E18" s="92">
        <v>11</v>
      </c>
      <c r="F18" s="14">
        <v>96236</v>
      </c>
      <c r="G18" s="14">
        <v>97134</v>
      </c>
      <c r="H18" s="89" t="s">
        <v>18</v>
      </c>
      <c r="I18" s="106" t="s">
        <v>19</v>
      </c>
      <c r="J18" s="587"/>
      <c r="K18" s="588"/>
      <c r="L18" s="548"/>
    </row>
    <row r="19" spans="1:12" ht="22.5" x14ac:dyDescent="0.3">
      <c r="A19" s="539"/>
      <c r="B19" s="74">
        <v>11</v>
      </c>
      <c r="C19" s="69">
        <v>89263</v>
      </c>
      <c r="D19" s="89" t="s">
        <v>18</v>
      </c>
      <c r="E19" s="92">
        <v>10</v>
      </c>
      <c r="F19" s="14">
        <v>92563</v>
      </c>
      <c r="G19" s="14">
        <v>93421</v>
      </c>
      <c r="H19" s="89" t="s">
        <v>18</v>
      </c>
      <c r="I19" s="106" t="s">
        <v>19</v>
      </c>
      <c r="J19" s="589"/>
      <c r="K19" s="590"/>
      <c r="L19" s="549"/>
    </row>
    <row r="20" spans="1:12" ht="23" thickBot="1" x14ac:dyDescent="0.35">
      <c r="A20" s="540"/>
      <c r="B20" s="75">
        <v>10</v>
      </c>
      <c r="C20" s="76">
        <v>85583</v>
      </c>
      <c r="D20" s="90" t="s">
        <v>18</v>
      </c>
      <c r="E20" s="423">
        <v>9</v>
      </c>
      <c r="F20" s="47">
        <v>88883</v>
      </c>
      <c r="G20" s="47">
        <v>89708</v>
      </c>
      <c r="H20" s="90" t="s">
        <v>18</v>
      </c>
      <c r="I20" s="107" t="s">
        <v>19</v>
      </c>
      <c r="J20" s="553" t="s">
        <v>49</v>
      </c>
      <c r="K20" s="554"/>
      <c r="L20" s="337">
        <v>106000</v>
      </c>
    </row>
    <row r="21" spans="1:12" ht="22.5" x14ac:dyDescent="0.3">
      <c r="A21" s="544" t="s">
        <v>183</v>
      </c>
      <c r="B21" s="74">
        <v>9</v>
      </c>
      <c r="C21" s="69">
        <v>81904</v>
      </c>
      <c r="D21" s="89" t="s">
        <v>50</v>
      </c>
      <c r="E21" s="92">
        <v>8</v>
      </c>
      <c r="F21" s="14">
        <v>85204</v>
      </c>
      <c r="G21" s="14">
        <v>85992</v>
      </c>
      <c r="H21" s="89" t="s">
        <v>50</v>
      </c>
      <c r="I21" s="106" t="s">
        <v>19</v>
      </c>
      <c r="J21" s="555" t="s">
        <v>55</v>
      </c>
      <c r="K21" s="556"/>
      <c r="L21" s="338">
        <v>103000</v>
      </c>
    </row>
    <row r="22" spans="1:12" ht="22.5" x14ac:dyDescent="0.3">
      <c r="A22" s="545"/>
      <c r="B22" s="74">
        <v>8</v>
      </c>
      <c r="C22" s="69">
        <v>77499</v>
      </c>
      <c r="D22" s="89" t="s">
        <v>56</v>
      </c>
      <c r="E22" s="92">
        <v>7</v>
      </c>
      <c r="F22" s="14">
        <v>80799</v>
      </c>
      <c r="G22" s="14">
        <v>81542</v>
      </c>
      <c r="H22" s="89" t="s">
        <v>56</v>
      </c>
      <c r="I22" s="106" t="s">
        <v>19</v>
      </c>
      <c r="J22" s="557" t="s">
        <v>60</v>
      </c>
      <c r="K22" s="558"/>
      <c r="L22" s="44">
        <v>100466</v>
      </c>
    </row>
    <row r="23" spans="1:12" ht="22.5" x14ac:dyDescent="0.3">
      <c r="A23" s="545"/>
      <c r="B23" s="74">
        <v>7</v>
      </c>
      <c r="C23" s="69">
        <v>73490</v>
      </c>
      <c r="D23" s="89" t="s">
        <v>56</v>
      </c>
      <c r="E23" s="92">
        <v>6</v>
      </c>
      <c r="F23" s="14">
        <v>76790</v>
      </c>
      <c r="G23" s="14">
        <v>77493</v>
      </c>
      <c r="H23" s="89" t="s">
        <v>56</v>
      </c>
      <c r="I23" s="106" t="s">
        <v>19</v>
      </c>
      <c r="J23" s="557" t="s">
        <v>63</v>
      </c>
      <c r="K23" s="558"/>
      <c r="L23" s="44">
        <v>97741.38</v>
      </c>
    </row>
    <row r="24" spans="1:12" ht="22.5" x14ac:dyDescent="0.3">
      <c r="A24" s="545"/>
      <c r="B24" s="74">
        <v>6</v>
      </c>
      <c r="C24" s="69">
        <v>70734</v>
      </c>
      <c r="D24" s="89" t="s">
        <v>56</v>
      </c>
      <c r="E24" s="92">
        <v>5</v>
      </c>
      <c r="F24" s="14">
        <v>74034</v>
      </c>
      <c r="G24" s="14">
        <v>74712</v>
      </c>
      <c r="H24" s="89" t="s">
        <v>56</v>
      </c>
      <c r="I24" s="106" t="s">
        <v>19</v>
      </c>
      <c r="J24" s="557" t="s">
        <v>66</v>
      </c>
      <c r="K24" s="558"/>
      <c r="L24" s="44">
        <v>93246</v>
      </c>
    </row>
    <row r="25" spans="1:12" ht="22.5" x14ac:dyDescent="0.3">
      <c r="A25" s="545"/>
      <c r="B25" s="74">
        <v>5</v>
      </c>
      <c r="C25" s="69">
        <v>67450</v>
      </c>
      <c r="D25" s="89" t="s">
        <v>56</v>
      </c>
      <c r="E25" s="92">
        <v>4</v>
      </c>
      <c r="F25" s="14">
        <v>70750</v>
      </c>
      <c r="G25" s="14">
        <v>71395</v>
      </c>
      <c r="H25" s="89" t="s">
        <v>56</v>
      </c>
      <c r="I25" s="106" t="s">
        <v>19</v>
      </c>
      <c r="J25" s="557" t="s">
        <v>70</v>
      </c>
      <c r="K25" s="558"/>
      <c r="L25" s="44">
        <v>87644.4</v>
      </c>
    </row>
    <row r="26" spans="1:12" ht="22.5" x14ac:dyDescent="0.3">
      <c r="A26" s="545"/>
      <c r="B26" s="74">
        <v>4</v>
      </c>
      <c r="C26" s="69">
        <v>64459</v>
      </c>
      <c r="D26" s="89" t="s">
        <v>56</v>
      </c>
      <c r="E26" s="92">
        <v>3</v>
      </c>
      <c r="F26" s="14">
        <v>67759</v>
      </c>
      <c r="G26" s="14">
        <v>68373</v>
      </c>
      <c r="H26" s="89" t="s">
        <v>56</v>
      </c>
      <c r="I26" s="106" t="s">
        <v>19</v>
      </c>
      <c r="J26" s="557" t="s">
        <v>74</v>
      </c>
      <c r="K26" s="558"/>
      <c r="L26" s="44">
        <v>82045.2</v>
      </c>
    </row>
    <row r="27" spans="1:12" ht="22.5" x14ac:dyDescent="0.3">
      <c r="A27" s="545"/>
      <c r="B27" s="74">
        <v>3</v>
      </c>
      <c r="C27" s="69">
        <v>62090</v>
      </c>
      <c r="D27" s="89" t="s">
        <v>56</v>
      </c>
      <c r="E27" s="92">
        <v>2</v>
      </c>
      <c r="F27" s="14">
        <v>65390</v>
      </c>
      <c r="G27" s="14">
        <v>65981</v>
      </c>
      <c r="H27" s="89" t="s">
        <v>56</v>
      </c>
      <c r="I27" s="106" t="s">
        <v>19</v>
      </c>
      <c r="J27" s="557" t="s">
        <v>78</v>
      </c>
      <c r="K27" s="558"/>
      <c r="L27" s="44">
        <v>76442.399999999994</v>
      </c>
    </row>
    <row r="28" spans="1:12" ht="22.5" x14ac:dyDescent="0.3">
      <c r="A28" s="545"/>
      <c r="B28" s="74">
        <v>2</v>
      </c>
      <c r="C28" s="69">
        <v>57973</v>
      </c>
      <c r="D28" s="89" t="s">
        <v>56</v>
      </c>
      <c r="E28" s="92">
        <v>1</v>
      </c>
      <c r="F28" s="14">
        <v>61273</v>
      </c>
      <c r="G28" s="14">
        <v>61823</v>
      </c>
      <c r="H28" s="89" t="s">
        <v>56</v>
      </c>
      <c r="I28" s="106" t="s">
        <v>19</v>
      </c>
      <c r="J28" s="557" t="s">
        <v>81</v>
      </c>
      <c r="K28" s="558"/>
      <c r="L28" s="430">
        <v>70842</v>
      </c>
    </row>
    <row r="29" spans="1:12" ht="23" thickBot="1" x14ac:dyDescent="0.35">
      <c r="A29" s="546"/>
      <c r="B29" s="75">
        <v>1</v>
      </c>
      <c r="C29" s="76">
        <v>52540</v>
      </c>
      <c r="D29" s="90" t="s">
        <v>56</v>
      </c>
      <c r="E29" s="325" t="s">
        <v>108</v>
      </c>
      <c r="F29" s="47">
        <v>55840</v>
      </c>
      <c r="G29" s="47">
        <v>56337</v>
      </c>
      <c r="H29" s="90"/>
      <c r="I29" s="107" t="s">
        <v>19</v>
      </c>
      <c r="J29" s="583" t="s">
        <v>108</v>
      </c>
      <c r="K29" s="584"/>
      <c r="L29" s="431">
        <v>65000</v>
      </c>
    </row>
    <row r="31" spans="1:12" x14ac:dyDescent="0.3">
      <c r="A31" t="s">
        <v>82</v>
      </c>
    </row>
    <row r="32" spans="1:12" x14ac:dyDescent="0.3">
      <c r="A32" s="327" t="s">
        <v>83</v>
      </c>
    </row>
    <row r="33" spans="1:35" x14ac:dyDescent="0.3">
      <c r="A33" s="327" t="s">
        <v>198</v>
      </c>
    </row>
    <row r="34" spans="1:35" x14ac:dyDescent="0.3">
      <c r="A34" s="327" t="s">
        <v>199</v>
      </c>
    </row>
    <row r="36" spans="1:35" ht="16" thickBot="1" x14ac:dyDescent="0.4">
      <c r="A36" s="2" t="s">
        <v>109</v>
      </c>
    </row>
    <row r="37" spans="1:35" ht="28.5" thickBot="1" x14ac:dyDescent="0.35">
      <c r="A37" s="53"/>
      <c r="B37" s="41" t="s">
        <v>110</v>
      </c>
      <c r="C37" s="88"/>
      <c r="D37" s="55"/>
      <c r="E37" s="56" t="s">
        <v>111</v>
      </c>
      <c r="F37" s="56" t="s">
        <v>112</v>
      </c>
      <c r="G37" s="57"/>
      <c r="H37" s="54"/>
      <c r="I37" s="570" t="s">
        <v>13</v>
      </c>
      <c r="J37" s="593"/>
    </row>
    <row r="38" spans="1:35" x14ac:dyDescent="0.3">
      <c r="A38" s="65" t="s">
        <v>14</v>
      </c>
      <c r="B38" s="66">
        <v>44652</v>
      </c>
      <c r="C38" s="87"/>
      <c r="D38" s="65" t="s">
        <v>14</v>
      </c>
      <c r="E38" s="67">
        <v>44627</v>
      </c>
      <c r="F38" s="68">
        <v>44627</v>
      </c>
      <c r="G38" s="61"/>
      <c r="H38" s="16"/>
      <c r="I38" s="39" t="s">
        <v>113</v>
      </c>
      <c r="J38" s="43">
        <v>45078</v>
      </c>
    </row>
    <row r="39" spans="1:35" ht="22.5" x14ac:dyDescent="0.3">
      <c r="A39" s="78">
        <v>3</v>
      </c>
      <c r="B39" s="69">
        <v>66502</v>
      </c>
      <c r="C39" s="93"/>
      <c r="D39" s="78">
        <v>3</v>
      </c>
      <c r="E39" s="70">
        <v>69802</v>
      </c>
      <c r="F39" s="70">
        <v>69802</v>
      </c>
      <c r="G39" s="95" t="s">
        <v>18</v>
      </c>
      <c r="H39" s="106" t="s">
        <v>19</v>
      </c>
      <c r="I39" s="31" t="s">
        <v>115</v>
      </c>
      <c r="J39" s="8">
        <v>87629</v>
      </c>
    </row>
    <row r="40" spans="1:35" ht="22.5" x14ac:dyDescent="0.3">
      <c r="A40" s="78">
        <v>2</v>
      </c>
      <c r="B40" s="69">
        <v>64904</v>
      </c>
      <c r="C40" s="93"/>
      <c r="D40" s="78">
        <v>2</v>
      </c>
      <c r="E40" s="70">
        <v>67554</v>
      </c>
      <c r="F40" s="70">
        <v>67554</v>
      </c>
      <c r="G40" s="95" t="s">
        <v>18</v>
      </c>
      <c r="H40" s="106" t="s">
        <v>19</v>
      </c>
      <c r="I40" s="31" t="s">
        <v>116</v>
      </c>
      <c r="J40" s="8">
        <v>85077</v>
      </c>
    </row>
    <row r="41" spans="1:35" ht="23" thickBot="1" x14ac:dyDescent="0.35">
      <c r="A41" s="79">
        <v>1</v>
      </c>
      <c r="B41" s="76">
        <v>63283</v>
      </c>
      <c r="C41" s="94"/>
      <c r="D41" s="79">
        <v>1</v>
      </c>
      <c r="E41" s="80">
        <v>65583</v>
      </c>
      <c r="F41" s="80">
        <v>65583</v>
      </c>
      <c r="G41" s="96" t="s">
        <v>18</v>
      </c>
      <c r="H41" s="107" t="s">
        <v>19</v>
      </c>
      <c r="I41" s="62" t="s">
        <v>117</v>
      </c>
      <c r="J41" s="63">
        <v>82599</v>
      </c>
    </row>
    <row r="42" spans="1:35" ht="18" customHeight="1" x14ac:dyDescent="0.3">
      <c r="AG42" s="29" t="s">
        <v>115</v>
      </c>
      <c r="AH42" s="30" t="e">
        <f>SUM(J39+#REF!)</f>
        <v>#REF!</v>
      </c>
      <c r="AI42" s="30" t="e">
        <f>MAX(AH42+$AI$1,ROUND(AH42*(1+#REF!),0))</f>
        <v>#REF!</v>
      </c>
    </row>
    <row r="43" spans="1:35" ht="18" customHeight="1" thickBot="1" x14ac:dyDescent="0.35">
      <c r="A43" s="3" t="s">
        <v>118</v>
      </c>
      <c r="AG43" s="29" t="s">
        <v>116</v>
      </c>
      <c r="AH43" s="30" t="e">
        <f>SUM(J40+#REF!)</f>
        <v>#REF!</v>
      </c>
      <c r="AI43" s="30" t="e">
        <f>MAX(AH43+$AI$1,ROUND(AH43*(1+#REF!),0))</f>
        <v>#REF!</v>
      </c>
    </row>
    <row r="44" spans="1:35" ht="36" customHeight="1" thickBot="1" x14ac:dyDescent="0.35">
      <c r="A44" s="82"/>
      <c r="B44" s="41" t="s">
        <v>119</v>
      </c>
      <c r="C44" s="88"/>
      <c r="D44" s="55"/>
      <c r="E44" s="56" t="s">
        <v>120</v>
      </c>
      <c r="F44" s="56" t="s">
        <v>121</v>
      </c>
      <c r="G44" s="88"/>
      <c r="H44" s="53"/>
      <c r="I44" s="570" t="s">
        <v>13</v>
      </c>
      <c r="J44" s="571"/>
      <c r="AG44" s="31" t="s">
        <v>117</v>
      </c>
      <c r="AH44" s="30" t="e">
        <f>SUM(J41+#REF!)</f>
        <v>#REF!</v>
      </c>
      <c r="AI44" s="30" t="e">
        <f>MAX(AH44+$AI$1,ROUND(AH44*(1+#REF!),0))</f>
        <v>#REF!</v>
      </c>
    </row>
    <row r="45" spans="1:35" x14ac:dyDescent="0.3">
      <c r="A45" s="97" t="s">
        <v>14</v>
      </c>
      <c r="B45" s="81">
        <v>44652</v>
      </c>
      <c r="C45" s="87"/>
      <c r="D45" s="65" t="s">
        <v>14</v>
      </c>
      <c r="E45" s="67">
        <v>44627</v>
      </c>
      <c r="F45" s="68">
        <v>44627</v>
      </c>
      <c r="G45" s="61"/>
      <c r="H45" s="112"/>
      <c r="I45" s="98" t="s">
        <v>91</v>
      </c>
      <c r="J45" s="43">
        <v>45078</v>
      </c>
    </row>
    <row r="46" spans="1:35" ht="22.5" x14ac:dyDescent="0.3">
      <c r="A46" s="103">
        <v>5</v>
      </c>
      <c r="B46" s="69">
        <v>62090</v>
      </c>
      <c r="C46" s="93"/>
      <c r="D46" s="103">
        <v>5</v>
      </c>
      <c r="E46" s="133">
        <v>65390</v>
      </c>
      <c r="F46" s="69">
        <v>65981</v>
      </c>
      <c r="G46" s="95" t="s">
        <v>18</v>
      </c>
      <c r="H46" s="113" t="s">
        <v>19</v>
      </c>
      <c r="I46" s="27" t="s">
        <v>63</v>
      </c>
      <c r="J46" s="9">
        <v>76374</v>
      </c>
    </row>
    <row r="47" spans="1:35" ht="22.5" x14ac:dyDescent="0.3">
      <c r="A47" s="103">
        <v>4</v>
      </c>
      <c r="B47" s="69">
        <v>57973</v>
      </c>
      <c r="C47" s="93"/>
      <c r="D47" s="103">
        <v>4</v>
      </c>
      <c r="E47" s="133">
        <v>61273</v>
      </c>
      <c r="F47" s="69">
        <v>61823</v>
      </c>
      <c r="G47" s="95" t="s">
        <v>56</v>
      </c>
      <c r="H47" s="113" t="s">
        <v>19</v>
      </c>
      <c r="I47" s="27" t="s">
        <v>66</v>
      </c>
      <c r="J47" s="9">
        <v>72737</v>
      </c>
    </row>
    <row r="48" spans="1:35" ht="22.5" x14ac:dyDescent="0.3">
      <c r="A48" s="103">
        <v>3</v>
      </c>
      <c r="B48" s="69">
        <v>55914</v>
      </c>
      <c r="C48" s="93"/>
      <c r="D48" s="103">
        <v>3</v>
      </c>
      <c r="E48" s="133">
        <v>59214</v>
      </c>
      <c r="F48" s="69">
        <v>59744</v>
      </c>
      <c r="G48" s="95" t="s">
        <v>56</v>
      </c>
      <c r="H48" s="113" t="s">
        <v>19</v>
      </c>
      <c r="I48" s="27" t="s">
        <v>70</v>
      </c>
      <c r="J48" s="9">
        <v>69273</v>
      </c>
      <c r="AG48" s="5" t="s">
        <v>122</v>
      </c>
      <c r="AH48" s="32"/>
      <c r="AI48" s="32"/>
    </row>
    <row r="49" spans="1:35" ht="22.5" x14ac:dyDescent="0.3">
      <c r="A49" s="103">
        <v>2</v>
      </c>
      <c r="B49" s="69">
        <v>51800</v>
      </c>
      <c r="C49" s="93"/>
      <c r="D49" s="103">
        <v>2</v>
      </c>
      <c r="E49" s="133">
        <v>55100</v>
      </c>
      <c r="F49" s="69">
        <v>55590</v>
      </c>
      <c r="G49" s="95" t="s">
        <v>56</v>
      </c>
      <c r="H49" s="113" t="s">
        <v>19</v>
      </c>
      <c r="I49" s="528" t="s">
        <v>74</v>
      </c>
      <c r="J49" s="566">
        <v>65975</v>
      </c>
      <c r="AG49" s="27" t="s">
        <v>60</v>
      </c>
      <c r="AH49" s="33" t="e">
        <f>SUM(J45+#REF!)</f>
        <v>#REF!</v>
      </c>
      <c r="AI49" s="33" t="e">
        <f>MAX(AH49+$AI$1,ROUND(AH49*(1+#REF!),0))</f>
        <v>#REF!</v>
      </c>
    </row>
    <row r="50" spans="1:35" ht="18" customHeight="1" thickBot="1" x14ac:dyDescent="0.35">
      <c r="A50" s="104">
        <v>1</v>
      </c>
      <c r="B50" s="76">
        <v>48505</v>
      </c>
      <c r="C50" s="94"/>
      <c r="D50" s="109"/>
      <c r="E50" s="76"/>
      <c r="F50" s="76"/>
      <c r="G50" s="110"/>
      <c r="H50" s="114" t="s">
        <v>19</v>
      </c>
      <c r="I50" s="543"/>
      <c r="J50" s="567"/>
      <c r="AG50" s="27" t="s">
        <v>63</v>
      </c>
      <c r="AH50" s="33" t="e">
        <f>SUM(J46+#REF!)</f>
        <v>#REF!</v>
      </c>
      <c r="AI50" s="33" t="e">
        <f>MAX(AH50+$AI$1,ROUND(AH50*(1+#REF!),0))</f>
        <v>#REF!</v>
      </c>
    </row>
    <row r="51" spans="1:35" ht="18" customHeight="1" x14ac:dyDescent="0.3">
      <c r="AG51" s="27" t="s">
        <v>66</v>
      </c>
      <c r="AH51" s="33" t="e">
        <f>SUM(J47+#REF!)</f>
        <v>#REF!</v>
      </c>
      <c r="AI51" s="33" t="e">
        <f>MAX(AH51+$AI$1,ROUND(AH51*(1+#REF!),0))</f>
        <v>#REF!</v>
      </c>
    </row>
    <row r="52" spans="1:35" ht="18" customHeight="1" x14ac:dyDescent="0.3">
      <c r="A52" s="6" t="s">
        <v>123</v>
      </c>
      <c r="AG52" s="27" t="s">
        <v>70</v>
      </c>
      <c r="AH52" s="33" t="e">
        <f>SUM(J48+#REF!)</f>
        <v>#REF!</v>
      </c>
      <c r="AI52" s="33" t="e">
        <f>MAX(AH52+$AI$1,ROUND(AH52*(1+#REF!),0))</f>
        <v>#REF!</v>
      </c>
    </row>
    <row r="53" spans="1:35" ht="18" customHeight="1" thickBot="1" x14ac:dyDescent="0.35">
      <c r="A53" s="6" t="s">
        <v>124</v>
      </c>
      <c r="AG53" s="528" t="s">
        <v>74</v>
      </c>
      <c r="AH53" s="582" t="e">
        <f>SUM(J49+#REF!)</f>
        <v>#REF!</v>
      </c>
      <c r="AI53" s="542" t="e">
        <f>MAX(AH53+$AI$1,ROUND(AH53*(1+#REF!),0))</f>
        <v>#REF!</v>
      </c>
    </row>
    <row r="54" spans="1:35" ht="32.25" customHeight="1" thickBot="1" x14ac:dyDescent="0.4">
      <c r="A54" s="119"/>
      <c r="B54" s="120" t="s">
        <v>125</v>
      </c>
      <c r="C54" s="121"/>
      <c r="D54" s="126"/>
      <c r="E54" s="127" t="s">
        <v>120</v>
      </c>
      <c r="F54" s="127" t="s">
        <v>121</v>
      </c>
      <c r="G54" s="121"/>
      <c r="H54" s="126"/>
      <c r="I54" s="572" t="s">
        <v>13</v>
      </c>
      <c r="J54" s="573"/>
      <c r="AG54" s="528"/>
      <c r="AH54" s="582"/>
      <c r="AI54" s="542"/>
    </row>
    <row r="55" spans="1:35" x14ac:dyDescent="0.3">
      <c r="A55" s="122" t="s">
        <v>14</v>
      </c>
      <c r="B55" s="116">
        <v>44652</v>
      </c>
      <c r="C55" s="123"/>
      <c r="D55" s="128" t="s">
        <v>14</v>
      </c>
      <c r="E55" s="15">
        <v>44627</v>
      </c>
      <c r="F55" s="15">
        <v>44627</v>
      </c>
      <c r="G55" s="123"/>
      <c r="H55" s="131"/>
      <c r="I55" s="115" t="s">
        <v>93</v>
      </c>
      <c r="J55" s="43">
        <v>45078</v>
      </c>
    </row>
    <row r="56" spans="1:35" ht="22.5" x14ac:dyDescent="0.3">
      <c r="A56" s="124">
        <v>3</v>
      </c>
      <c r="B56" s="69">
        <v>51800</v>
      </c>
      <c r="C56" s="108"/>
      <c r="D56" s="129">
        <v>2</v>
      </c>
      <c r="E56" s="132">
        <v>55100</v>
      </c>
      <c r="F56" s="69">
        <v>55590</v>
      </c>
      <c r="G56" s="95" t="s">
        <v>56</v>
      </c>
      <c r="H56" s="113" t="s">
        <v>19</v>
      </c>
      <c r="I56" s="27" t="s">
        <v>78</v>
      </c>
      <c r="J56" s="9">
        <v>62833</v>
      </c>
    </row>
    <row r="57" spans="1:35" ht="22.5" x14ac:dyDescent="0.3">
      <c r="A57" s="124">
        <v>2</v>
      </c>
      <c r="B57" s="69">
        <v>48505</v>
      </c>
      <c r="C57" s="108"/>
      <c r="D57" s="129">
        <v>1</v>
      </c>
      <c r="E57" s="132">
        <v>52260</v>
      </c>
      <c r="F57" s="132">
        <v>52260</v>
      </c>
      <c r="G57" s="95" t="s">
        <v>56</v>
      </c>
      <c r="H57" s="113" t="s">
        <v>19</v>
      </c>
      <c r="I57" s="568" t="s">
        <v>81</v>
      </c>
      <c r="J57" s="574">
        <v>59842</v>
      </c>
    </row>
    <row r="58" spans="1:35" ht="23" thickBot="1" x14ac:dyDescent="0.35">
      <c r="A58" s="125">
        <v>1</v>
      </c>
      <c r="B58" s="76">
        <v>45212</v>
      </c>
      <c r="C58" s="110"/>
      <c r="D58" s="130"/>
      <c r="E58" s="105"/>
      <c r="F58" s="105"/>
      <c r="G58" s="110"/>
      <c r="H58" s="114" t="s">
        <v>19</v>
      </c>
      <c r="I58" s="569"/>
      <c r="J58" s="575"/>
    </row>
    <row r="59" spans="1:35" x14ac:dyDescent="0.3">
      <c r="C59" s="13"/>
      <c r="D59" s="13"/>
      <c r="E59" s="13"/>
      <c r="F59" s="13"/>
      <c r="AG59" s="5" t="s">
        <v>126</v>
      </c>
      <c r="AH59" s="5"/>
      <c r="AI59" s="5"/>
    </row>
    <row r="60" spans="1:35" ht="18" customHeight="1" thickBot="1" x14ac:dyDescent="0.35">
      <c r="A60" s="6" t="s">
        <v>127</v>
      </c>
      <c r="C60" s="12"/>
      <c r="D60" s="12"/>
      <c r="E60" s="12"/>
      <c r="F60" s="12"/>
      <c r="AI60" s="35"/>
    </row>
    <row r="61" spans="1:35" ht="36" customHeight="1" thickBot="1" x14ac:dyDescent="0.4">
      <c r="A61" s="119"/>
      <c r="B61" s="120" t="s">
        <v>128</v>
      </c>
      <c r="C61" s="121"/>
      <c r="D61" s="126"/>
      <c r="E61" s="127" t="s">
        <v>129</v>
      </c>
      <c r="F61" s="127" t="s">
        <v>130</v>
      </c>
      <c r="G61" s="121"/>
      <c r="H61" s="137"/>
      <c r="I61" s="572" t="s">
        <v>13</v>
      </c>
      <c r="J61" s="535"/>
      <c r="AG61" s="27" t="s">
        <v>66</v>
      </c>
      <c r="AH61" s="9" t="e">
        <f>SUM(#REF!+#REF!)</f>
        <v>#REF!</v>
      </c>
      <c r="AI61" s="9" t="e">
        <f>MAX(AH61+$AI$1,ROUND(AH61*(1+#REF!),0))</f>
        <v>#REF!</v>
      </c>
    </row>
    <row r="62" spans="1:35" ht="18" customHeight="1" x14ac:dyDescent="0.3">
      <c r="A62" s="97" t="s">
        <v>14</v>
      </c>
      <c r="B62" s="66">
        <v>44652</v>
      </c>
      <c r="C62" s="87"/>
      <c r="D62" s="134" t="s">
        <v>14</v>
      </c>
      <c r="E62" s="135">
        <v>44627</v>
      </c>
      <c r="F62" s="135">
        <v>44627</v>
      </c>
      <c r="G62" s="61"/>
      <c r="H62" s="16"/>
      <c r="I62" s="39" t="s">
        <v>113</v>
      </c>
      <c r="J62" s="43">
        <v>45078</v>
      </c>
      <c r="AG62" s="27" t="s">
        <v>70</v>
      </c>
      <c r="AH62" s="9" t="e">
        <f>SUM(#REF!+#REF!)</f>
        <v>#REF!</v>
      </c>
      <c r="AI62" s="9" t="e">
        <f>MAX(AH62+$AI$1,ROUND(AH62*(1+#REF!),0))</f>
        <v>#REF!</v>
      </c>
    </row>
    <row r="63" spans="1:35" ht="22.5" x14ac:dyDescent="0.3">
      <c r="A63" s="103">
        <v>3</v>
      </c>
      <c r="B63" s="69">
        <v>75979</v>
      </c>
      <c r="C63" s="93"/>
      <c r="D63" s="124">
        <v>3</v>
      </c>
      <c r="E63" s="14">
        <v>79279</v>
      </c>
      <c r="F63" s="14">
        <v>79279</v>
      </c>
      <c r="G63" s="95" t="s">
        <v>18</v>
      </c>
      <c r="H63" s="106" t="s">
        <v>19</v>
      </c>
      <c r="I63" s="29" t="s">
        <v>115</v>
      </c>
      <c r="J63" s="244">
        <v>87629</v>
      </c>
      <c r="AG63" s="27" t="s">
        <v>74</v>
      </c>
      <c r="AH63" s="9" t="e">
        <f>SUM(#REF!+#REF!)</f>
        <v>#REF!</v>
      </c>
      <c r="AI63" s="9" t="e">
        <f>MAX(AH63+$AI$1,ROUND(AH63*(1+#REF!),0))</f>
        <v>#REF!</v>
      </c>
    </row>
    <row r="64" spans="1:35" ht="22.5" x14ac:dyDescent="0.3">
      <c r="A64" s="103">
        <v>2</v>
      </c>
      <c r="B64" s="69">
        <v>72633</v>
      </c>
      <c r="C64" s="93"/>
      <c r="D64" s="124">
        <v>2</v>
      </c>
      <c r="E64" s="14">
        <v>75933</v>
      </c>
      <c r="F64" s="14">
        <v>75933</v>
      </c>
      <c r="G64" s="95" t="s">
        <v>18</v>
      </c>
      <c r="H64" s="106" t="s">
        <v>19</v>
      </c>
      <c r="I64" s="29" t="s">
        <v>116</v>
      </c>
      <c r="J64" s="244">
        <v>85077</v>
      </c>
      <c r="AG64" s="27" t="s">
        <v>78</v>
      </c>
      <c r="AH64" s="9" t="e">
        <f>SUM(J56+#REF!)</f>
        <v>#REF!</v>
      </c>
      <c r="AI64" s="9" t="e">
        <f>MAX(AH64+$AI$1,ROUND(AH64*(1+#REF!),0))</f>
        <v>#REF!</v>
      </c>
    </row>
    <row r="65" spans="1:35" ht="23" thickBot="1" x14ac:dyDescent="0.35">
      <c r="A65" s="104">
        <v>1</v>
      </c>
      <c r="B65" s="76">
        <v>69361</v>
      </c>
      <c r="C65" s="94"/>
      <c r="D65" s="125">
        <v>1</v>
      </c>
      <c r="E65" s="47">
        <v>72661</v>
      </c>
      <c r="F65" s="47">
        <v>72661</v>
      </c>
      <c r="G65" s="96" t="s">
        <v>18</v>
      </c>
      <c r="H65" s="107" t="s">
        <v>19</v>
      </c>
      <c r="I65" s="136" t="s">
        <v>117</v>
      </c>
      <c r="J65" s="432">
        <v>82599</v>
      </c>
      <c r="AG65" s="27" t="s">
        <v>81</v>
      </c>
      <c r="AH65" s="9" t="e">
        <f>SUM(J57+#REF!)</f>
        <v>#REF!</v>
      </c>
      <c r="AI65" s="9" t="e">
        <f>MAX(AH65+$AI$1,ROUND(AH65*(1+#REF!),0))</f>
        <v>#REF!</v>
      </c>
    </row>
    <row r="67" spans="1:35" ht="18" customHeight="1" thickBot="1" x14ac:dyDescent="0.4">
      <c r="A67" s="2" t="s">
        <v>131</v>
      </c>
    </row>
    <row r="68" spans="1:35" ht="48" customHeight="1" thickBot="1" x14ac:dyDescent="0.4">
      <c r="A68" s="119"/>
      <c r="B68" s="120" t="s">
        <v>132</v>
      </c>
      <c r="C68" s="141"/>
      <c r="D68" s="126"/>
      <c r="E68" s="127" t="s">
        <v>133</v>
      </c>
      <c r="F68" s="127" t="s">
        <v>134</v>
      </c>
      <c r="G68" s="121"/>
      <c r="H68" s="137"/>
      <c r="I68" s="591" t="s">
        <v>13</v>
      </c>
      <c r="J68" s="592"/>
      <c r="K68" s="592"/>
      <c r="L68" s="592"/>
    </row>
    <row r="69" spans="1:35" ht="18" customHeight="1" thickBot="1" x14ac:dyDescent="0.35">
      <c r="A69" s="97" t="s">
        <v>14</v>
      </c>
      <c r="B69" s="66">
        <v>44652</v>
      </c>
      <c r="C69" s="38"/>
      <c r="D69" s="134" t="s">
        <v>14</v>
      </c>
      <c r="E69" s="135">
        <v>44627</v>
      </c>
      <c r="F69" s="135">
        <v>44627</v>
      </c>
      <c r="G69" s="61"/>
      <c r="H69" s="16"/>
      <c r="I69" s="433" t="s">
        <v>91</v>
      </c>
      <c r="J69" s="43">
        <v>45078</v>
      </c>
      <c r="K69" s="41" t="s">
        <v>113</v>
      </c>
      <c r="L69" s="43">
        <v>45078</v>
      </c>
    </row>
    <row r="70" spans="1:35" ht="22.5" x14ac:dyDescent="0.3">
      <c r="A70" s="138">
        <v>8</v>
      </c>
      <c r="B70" s="69">
        <v>69141</v>
      </c>
      <c r="C70" s="142"/>
      <c r="D70" s="138">
        <v>8</v>
      </c>
      <c r="E70" s="69">
        <v>72441</v>
      </c>
      <c r="F70" s="133">
        <v>73102</v>
      </c>
      <c r="G70" s="108"/>
      <c r="H70" s="333" t="s">
        <v>19</v>
      </c>
      <c r="I70" s="435"/>
      <c r="J70" s="436"/>
      <c r="K70" s="437" t="s">
        <v>116</v>
      </c>
      <c r="L70" s="438">
        <v>85077</v>
      </c>
      <c r="AG70" s="29" t="s">
        <v>114</v>
      </c>
      <c r="AH70" s="30" t="e">
        <f>SUM(J62+#REF!)</f>
        <v>#REF!</v>
      </c>
      <c r="AI70" s="30" t="e">
        <f>MAX(AH70+$AI$1,ROUND(AH70*(1+#REF!),0))</f>
        <v>#REF!</v>
      </c>
    </row>
    <row r="71" spans="1:35" ht="22.5" x14ac:dyDescent="0.3">
      <c r="A71" s="138">
        <v>7</v>
      </c>
      <c r="B71" s="69">
        <v>66771</v>
      </c>
      <c r="C71" s="142"/>
      <c r="D71" s="138">
        <v>7</v>
      </c>
      <c r="E71" s="69">
        <v>70071</v>
      </c>
      <c r="F71" s="133">
        <v>70709</v>
      </c>
      <c r="G71" s="108"/>
      <c r="H71" s="333" t="s">
        <v>19</v>
      </c>
      <c r="I71" s="439"/>
      <c r="J71" s="48"/>
      <c r="K71" s="31" t="s">
        <v>117</v>
      </c>
      <c r="L71" s="244">
        <v>82599</v>
      </c>
      <c r="AG71" s="29" t="s">
        <v>115</v>
      </c>
      <c r="AH71" s="30" t="e">
        <f>SUM(J63+#REF!)</f>
        <v>#REF!</v>
      </c>
      <c r="AI71" s="30" t="e">
        <f>MAX(AH71+$AI$1,ROUND(AH71*(1+#REF!),0))</f>
        <v>#REF!</v>
      </c>
    </row>
    <row r="72" spans="1:35" ht="22.5" x14ac:dyDescent="0.3">
      <c r="A72" s="138">
        <v>6</v>
      </c>
      <c r="B72" s="69">
        <v>64356</v>
      </c>
      <c r="C72" s="142"/>
      <c r="D72" s="138">
        <v>6</v>
      </c>
      <c r="E72" s="69">
        <v>67656</v>
      </c>
      <c r="F72" s="133">
        <v>68269</v>
      </c>
      <c r="G72" s="108"/>
      <c r="H72" s="333" t="s">
        <v>19</v>
      </c>
      <c r="I72" s="434" t="s">
        <v>60</v>
      </c>
      <c r="J72" s="9">
        <v>80193</v>
      </c>
      <c r="K72" s="440"/>
      <c r="L72" s="441"/>
      <c r="AG72" s="29"/>
      <c r="AH72" s="30"/>
      <c r="AI72" s="30"/>
    </row>
    <row r="73" spans="1:35" ht="22.5" x14ac:dyDescent="0.3">
      <c r="A73" s="138">
        <v>5</v>
      </c>
      <c r="B73" s="69">
        <v>61942</v>
      </c>
      <c r="C73" s="142"/>
      <c r="D73" s="138">
        <v>5</v>
      </c>
      <c r="E73" s="69">
        <v>65242</v>
      </c>
      <c r="F73" s="133">
        <v>65831</v>
      </c>
      <c r="G73" s="108"/>
      <c r="H73" s="333" t="s">
        <v>19</v>
      </c>
      <c r="I73" s="434" t="s">
        <v>63</v>
      </c>
      <c r="J73" s="9">
        <v>76374</v>
      </c>
      <c r="K73" s="440"/>
      <c r="L73" s="441"/>
      <c r="AG73" s="29" t="s">
        <v>116</v>
      </c>
      <c r="AH73" s="30" t="e">
        <f>SUM(J64+#REF!)</f>
        <v>#REF!</v>
      </c>
      <c r="AI73" s="30" t="e">
        <f>MAX(AH73+$AI$1,ROUND(AH73*(1+#REF!),0))</f>
        <v>#REF!</v>
      </c>
    </row>
    <row r="74" spans="1:35" ht="18" customHeight="1" x14ac:dyDescent="0.3">
      <c r="A74" s="138">
        <v>4</v>
      </c>
      <c r="B74" s="69">
        <v>59506</v>
      </c>
      <c r="C74" s="142"/>
      <c r="D74" s="138">
        <v>4</v>
      </c>
      <c r="E74" s="69">
        <v>62806</v>
      </c>
      <c r="F74" s="133">
        <v>63372</v>
      </c>
      <c r="G74" s="108"/>
      <c r="H74" s="333" t="s">
        <v>19</v>
      </c>
      <c r="I74" s="434" t="s">
        <v>66</v>
      </c>
      <c r="J74" s="9">
        <v>72737</v>
      </c>
      <c r="K74" s="440"/>
      <c r="L74" s="441"/>
      <c r="AG74" s="31" t="s">
        <v>117</v>
      </c>
      <c r="AH74" s="30" t="e">
        <f>SUM(J65+#REF!)</f>
        <v>#REF!</v>
      </c>
      <c r="AI74" s="30" t="e">
        <f>MAX(AH74+$AI$1,ROUND(AH74*(1+#REF!),0))</f>
        <v>#REF!</v>
      </c>
    </row>
    <row r="75" spans="1:35" ht="18" customHeight="1" x14ac:dyDescent="0.3">
      <c r="A75" s="138">
        <v>3</v>
      </c>
      <c r="B75" s="69">
        <v>56125</v>
      </c>
      <c r="C75" s="142"/>
      <c r="D75" s="138">
        <v>3</v>
      </c>
      <c r="E75" s="69">
        <v>59425</v>
      </c>
      <c r="F75" s="133">
        <v>59958</v>
      </c>
      <c r="G75" s="108"/>
      <c r="H75" s="333" t="s">
        <v>19</v>
      </c>
      <c r="I75" s="434" t="s">
        <v>70</v>
      </c>
      <c r="J75" s="9">
        <v>69273</v>
      </c>
      <c r="K75" s="440"/>
      <c r="L75" s="441"/>
    </row>
    <row r="76" spans="1:35" ht="18" customHeight="1" x14ac:dyDescent="0.3">
      <c r="A76" s="138">
        <v>2</v>
      </c>
      <c r="B76" s="69">
        <v>53240</v>
      </c>
      <c r="C76" s="142"/>
      <c r="D76" s="138">
        <v>2</v>
      </c>
      <c r="E76" s="69">
        <v>56540</v>
      </c>
      <c r="F76" s="133">
        <v>57042</v>
      </c>
      <c r="G76" s="108"/>
      <c r="H76" s="333" t="s">
        <v>19</v>
      </c>
      <c r="I76" s="564" t="s">
        <v>74</v>
      </c>
      <c r="J76" s="566">
        <v>65975</v>
      </c>
      <c r="K76" s="440"/>
      <c r="L76" s="441"/>
    </row>
    <row r="77" spans="1:35" ht="18" customHeight="1" thickBot="1" x14ac:dyDescent="0.35">
      <c r="A77" s="139">
        <v>1</v>
      </c>
      <c r="B77" s="76">
        <v>50540</v>
      </c>
      <c r="C77" s="143"/>
      <c r="D77" s="139">
        <v>1</v>
      </c>
      <c r="E77" s="76">
        <v>53840</v>
      </c>
      <c r="F77" s="140">
        <v>54317</v>
      </c>
      <c r="G77" s="110"/>
      <c r="H77" s="334" t="s">
        <v>19</v>
      </c>
      <c r="I77" s="565"/>
      <c r="J77" s="567"/>
      <c r="K77" s="442"/>
      <c r="L77" s="443"/>
      <c r="AG77" s="5" t="s">
        <v>122</v>
      </c>
      <c r="AH77" s="5"/>
      <c r="AI77" s="5"/>
    </row>
    <row r="78" spans="1:35" ht="18" customHeight="1" x14ac:dyDescent="0.3">
      <c r="AG78" s="27" t="s">
        <v>60</v>
      </c>
      <c r="AH78" s="33" t="e">
        <f>SUM(J72+#REF!)</f>
        <v>#REF!</v>
      </c>
      <c r="AI78" s="33" t="e">
        <f>MAX(AH78+$AI$1,ROUND(AH78*(1+#REF!),0))</f>
        <v>#REF!</v>
      </c>
    </row>
    <row r="79" spans="1:35" ht="18" customHeight="1" x14ac:dyDescent="0.3">
      <c r="AG79" s="27" t="s">
        <v>63</v>
      </c>
      <c r="AH79" s="33" t="e">
        <f>SUM(J73+#REF!)</f>
        <v>#REF!</v>
      </c>
      <c r="AI79" s="33" t="e">
        <f>MAX(AH79+$AI$1,ROUND(AH79*(1+#REF!),0))</f>
        <v>#REF!</v>
      </c>
    </row>
    <row r="80" spans="1:35" ht="18" customHeight="1" x14ac:dyDescent="0.3">
      <c r="AG80" s="27" t="s">
        <v>66</v>
      </c>
      <c r="AH80" s="33" t="e">
        <f>SUM(J74+#REF!)</f>
        <v>#REF!</v>
      </c>
      <c r="AI80" s="33" t="e">
        <f>MAX(AH80+$AI$1,ROUND(AH80*(1+#REF!),0))</f>
        <v>#REF!</v>
      </c>
    </row>
    <row r="81" spans="33:35" ht="18" customHeight="1" x14ac:dyDescent="0.3">
      <c r="AG81" s="27" t="s">
        <v>70</v>
      </c>
      <c r="AH81" s="33" t="e">
        <f>SUM(J75+#REF!)</f>
        <v>#REF!</v>
      </c>
      <c r="AI81" s="33" t="e">
        <f>MAX(AH81+$AI$1,ROUND(AH81*(1+#REF!),0))</f>
        <v>#REF!</v>
      </c>
    </row>
    <row r="82" spans="33:35" ht="15.75" customHeight="1" x14ac:dyDescent="0.3">
      <c r="AG82" s="528" t="s">
        <v>74</v>
      </c>
      <c r="AH82" s="579" t="e">
        <f>SUM(J76+#REF!)</f>
        <v>#REF!</v>
      </c>
      <c r="AI82" s="576" t="e">
        <f>MAX(AH82+$AI$1,ROUND(AH82*(1+#REF!),0))</f>
        <v>#REF!</v>
      </c>
    </row>
    <row r="83" spans="33:35" ht="15.75" customHeight="1" x14ac:dyDescent="0.3">
      <c r="AG83" s="528"/>
      <c r="AH83" s="580"/>
      <c r="AI83" s="577"/>
    </row>
    <row r="84" spans="33:35" ht="15.75" customHeight="1" x14ac:dyDescent="0.3">
      <c r="AG84" s="528"/>
      <c r="AH84" s="580"/>
      <c r="AI84" s="577"/>
    </row>
    <row r="85" spans="33:35" ht="15.75" customHeight="1" x14ac:dyDescent="0.3">
      <c r="AG85" s="528"/>
      <c r="AH85" s="581"/>
      <c r="AI85" s="578"/>
    </row>
  </sheetData>
  <mergeCells count="40">
    <mergeCell ref="AG82:AG85"/>
    <mergeCell ref="I61:J61"/>
    <mergeCell ref="AI82:AI85"/>
    <mergeCell ref="J7:J8"/>
    <mergeCell ref="J9:J10"/>
    <mergeCell ref="AH82:AH85"/>
    <mergeCell ref="J49:J50"/>
    <mergeCell ref="AG53:AG54"/>
    <mergeCell ref="AH53:AH54"/>
    <mergeCell ref="J27:K27"/>
    <mergeCell ref="J28:K28"/>
    <mergeCell ref="J29:K29"/>
    <mergeCell ref="J16:K19"/>
    <mergeCell ref="I68:L68"/>
    <mergeCell ref="I37:J37"/>
    <mergeCell ref="I76:I77"/>
    <mergeCell ref="J76:J77"/>
    <mergeCell ref="I57:I58"/>
    <mergeCell ref="I44:J44"/>
    <mergeCell ref="I54:J54"/>
    <mergeCell ref="J57:J58"/>
    <mergeCell ref="AO7:AO9"/>
    <mergeCell ref="AL9:AL11"/>
    <mergeCell ref="AI11:AI12"/>
    <mergeCell ref="J4:L4"/>
    <mergeCell ref="J11:J12"/>
    <mergeCell ref="A6:A12"/>
    <mergeCell ref="A14:A20"/>
    <mergeCell ref="AI53:AI54"/>
    <mergeCell ref="I49:I50"/>
    <mergeCell ref="A21:A29"/>
    <mergeCell ref="L16:L19"/>
    <mergeCell ref="J14:L15"/>
    <mergeCell ref="J20:K20"/>
    <mergeCell ref="J21:K21"/>
    <mergeCell ref="J22:K22"/>
    <mergeCell ref="J23:K23"/>
    <mergeCell ref="J24:K24"/>
    <mergeCell ref="J25:K25"/>
    <mergeCell ref="J26:K26"/>
  </mergeCells>
  <pageMargins left="0.70866141732283472" right="0.70866141732283472" top="0.74803149606299213" bottom="0.74803149606299213" header="0.31496062992125984" footer="0.31496062992125984"/>
  <pageSetup paperSize="8"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35CAF-70D3-4D34-8814-298331985120}">
  <sheetPr>
    <pageSetUpPr fitToPage="1"/>
  </sheetPr>
  <dimension ref="A1:U41"/>
  <sheetViews>
    <sheetView tabSelected="1" workbookViewId="0">
      <selection activeCell="W8" sqref="W8"/>
    </sheetView>
  </sheetViews>
  <sheetFormatPr defaultRowHeight="14" x14ac:dyDescent="0.3"/>
  <cols>
    <col min="1" max="1" width="6" customWidth="1"/>
    <col min="2" max="3" width="11.25" customWidth="1"/>
    <col min="4" max="4" width="5.83203125" customWidth="1"/>
    <col min="5" max="5" width="8.33203125" customWidth="1"/>
    <col min="6" max="6" width="10.58203125" customWidth="1"/>
    <col min="7" max="8" width="6.08203125" style="11" customWidth="1"/>
    <col min="9" max="9" width="10.83203125" style="11" customWidth="1"/>
    <col min="10" max="10" width="6.08203125" style="11" customWidth="1"/>
    <col min="11" max="11" width="7.58203125" style="11" customWidth="1"/>
    <col min="12" max="12" width="10.75" style="11" customWidth="1"/>
    <col min="13" max="13" width="6.75" style="11" customWidth="1"/>
    <col min="14" max="14" width="7" style="11" customWidth="1"/>
    <col min="15" max="15" width="10.58203125" style="11" customWidth="1"/>
    <col min="16" max="16" width="6.08203125" style="11" customWidth="1"/>
    <col min="17" max="17" width="10.75" customWidth="1"/>
    <col min="18" max="18" width="18.75" customWidth="1"/>
    <col min="19" max="19" width="10.75" customWidth="1"/>
    <col min="20" max="20" width="21.5" customWidth="1"/>
    <col min="21" max="21" width="13.75" customWidth="1"/>
  </cols>
  <sheetData>
    <row r="1" spans="1:21" ht="18" x14ac:dyDescent="0.4">
      <c r="A1" s="1" t="s">
        <v>135</v>
      </c>
    </row>
    <row r="3" spans="1:21" ht="14.5" thickBot="1" x14ac:dyDescent="0.35">
      <c r="A3" s="6" t="s">
        <v>136</v>
      </c>
    </row>
    <row r="4" spans="1:21" s="165" customFormat="1" ht="42.5" thickBot="1" x14ac:dyDescent="0.35">
      <c r="A4" s="295"/>
      <c r="B4" s="296" t="s">
        <v>120</v>
      </c>
      <c r="C4" s="296" t="s">
        <v>121</v>
      </c>
      <c r="D4" s="297"/>
      <c r="E4" s="307" t="s">
        <v>137</v>
      </c>
      <c r="F4" s="308"/>
      <c r="G4" s="309"/>
      <c r="H4" s="298" t="s">
        <v>138</v>
      </c>
      <c r="I4" s="301"/>
      <c r="J4" s="302"/>
      <c r="K4" s="298" t="s">
        <v>139</v>
      </c>
      <c r="L4" s="301"/>
      <c r="M4" s="302"/>
      <c r="N4" s="298" t="s">
        <v>140</v>
      </c>
      <c r="O4" s="310"/>
      <c r="P4" s="311"/>
      <c r="Q4" s="309"/>
      <c r="R4" s="312" t="s">
        <v>13</v>
      </c>
      <c r="S4" s="313"/>
      <c r="T4" s="304"/>
      <c r="U4" s="314"/>
    </row>
    <row r="5" spans="1:21" s="165" customFormat="1" x14ac:dyDescent="0.3">
      <c r="A5" s="161" t="s">
        <v>14</v>
      </c>
      <c r="B5" s="162">
        <v>44627</v>
      </c>
      <c r="C5" s="163">
        <v>44627</v>
      </c>
      <c r="D5" s="164"/>
      <c r="E5" s="198" t="s">
        <v>14</v>
      </c>
      <c r="F5" s="38">
        <v>44746</v>
      </c>
      <c r="G5" s="164"/>
      <c r="H5" s="200" t="s">
        <v>14</v>
      </c>
      <c r="I5" s="169">
        <v>44669</v>
      </c>
      <c r="J5" s="164"/>
      <c r="K5" s="200" t="s">
        <v>14</v>
      </c>
      <c r="L5" s="169">
        <v>44866</v>
      </c>
      <c r="M5" s="164"/>
      <c r="N5" s="200" t="s">
        <v>14</v>
      </c>
      <c r="O5" s="169">
        <v>44454</v>
      </c>
      <c r="P5" s="164"/>
      <c r="Q5" s="164"/>
      <c r="R5" s="220" t="s">
        <v>91</v>
      </c>
      <c r="S5" s="192">
        <v>45078</v>
      </c>
      <c r="T5" s="39"/>
      <c r="U5" s="167"/>
    </row>
    <row r="6" spans="1:21" ht="17.25" customHeight="1" x14ac:dyDescent="0.3">
      <c r="A6" s="155"/>
      <c r="B6" s="10"/>
      <c r="C6" s="10"/>
      <c r="D6" s="108"/>
      <c r="E6" s="103">
        <v>7</v>
      </c>
      <c r="F6" s="191">
        <v>74712</v>
      </c>
      <c r="G6" s="111" t="s">
        <v>18</v>
      </c>
      <c r="H6" s="129">
        <v>8</v>
      </c>
      <c r="I6" s="191">
        <v>74712</v>
      </c>
      <c r="J6" s="111"/>
      <c r="K6" s="103">
        <v>7</v>
      </c>
      <c r="L6" s="191">
        <v>74712</v>
      </c>
      <c r="M6" s="111"/>
      <c r="N6" s="129">
        <v>8</v>
      </c>
      <c r="O6" s="223">
        <v>70512</v>
      </c>
      <c r="P6" s="111" t="s">
        <v>18</v>
      </c>
      <c r="Q6" s="113" t="s">
        <v>19</v>
      </c>
      <c r="R6" s="594" t="s">
        <v>60</v>
      </c>
      <c r="S6" s="566">
        <v>80193</v>
      </c>
      <c r="T6" s="48"/>
      <c r="U6" s="49"/>
    </row>
    <row r="7" spans="1:21" ht="17.25" customHeight="1" x14ac:dyDescent="0.3">
      <c r="A7" s="155"/>
      <c r="B7" s="10"/>
      <c r="C7" s="10"/>
      <c r="D7" s="108"/>
      <c r="E7" s="103">
        <v>6</v>
      </c>
      <c r="F7" s="191">
        <v>71395</v>
      </c>
      <c r="G7" s="111" t="s">
        <v>18</v>
      </c>
      <c r="H7" s="129">
        <v>7</v>
      </c>
      <c r="I7" s="191">
        <v>71395</v>
      </c>
      <c r="J7" s="111"/>
      <c r="K7" s="103">
        <v>6</v>
      </c>
      <c r="L7" s="191">
        <v>71395</v>
      </c>
      <c r="M7" s="111"/>
      <c r="N7" s="129">
        <v>7</v>
      </c>
      <c r="O7" s="223">
        <v>67195</v>
      </c>
      <c r="P7" s="111" t="s">
        <v>18</v>
      </c>
      <c r="Q7" s="113" t="s">
        <v>19</v>
      </c>
      <c r="R7" s="594"/>
      <c r="S7" s="566"/>
      <c r="T7" s="48"/>
      <c r="U7" s="49"/>
    </row>
    <row r="8" spans="1:21" ht="17.25" customHeight="1" x14ac:dyDescent="0.3">
      <c r="A8" s="155"/>
      <c r="B8" s="10"/>
      <c r="C8" s="10"/>
      <c r="D8" s="108"/>
      <c r="E8" s="103">
        <v>5</v>
      </c>
      <c r="F8" s="191">
        <v>68373</v>
      </c>
      <c r="G8" s="111" t="s">
        <v>18</v>
      </c>
      <c r="H8" s="129">
        <v>6</v>
      </c>
      <c r="I8" s="191">
        <v>68373</v>
      </c>
      <c r="J8" s="111"/>
      <c r="K8" s="103">
        <v>5</v>
      </c>
      <c r="L8" s="191">
        <v>68373</v>
      </c>
      <c r="M8" s="111"/>
      <c r="N8" s="129">
        <v>6</v>
      </c>
      <c r="O8" s="223">
        <v>64173</v>
      </c>
      <c r="P8" s="111" t="s">
        <v>18</v>
      </c>
      <c r="Q8" s="113" t="s">
        <v>19</v>
      </c>
      <c r="R8" s="594"/>
      <c r="S8" s="566"/>
      <c r="T8" s="48"/>
      <c r="U8" s="49"/>
    </row>
    <row r="9" spans="1:21" ht="17.25" customHeight="1" x14ac:dyDescent="0.3">
      <c r="A9" s="145">
        <v>5</v>
      </c>
      <c r="B9" s="158">
        <v>65390</v>
      </c>
      <c r="C9" s="158">
        <v>65981</v>
      </c>
      <c r="D9" s="159" t="s">
        <v>18</v>
      </c>
      <c r="E9" s="103">
        <v>4</v>
      </c>
      <c r="F9" s="191">
        <v>65981</v>
      </c>
      <c r="G9" s="111" t="s">
        <v>18</v>
      </c>
      <c r="H9" s="129">
        <v>5</v>
      </c>
      <c r="I9" s="191">
        <v>65981</v>
      </c>
      <c r="J9" s="159" t="s">
        <v>18</v>
      </c>
      <c r="K9" s="103">
        <v>4</v>
      </c>
      <c r="L9" s="191">
        <v>65981</v>
      </c>
      <c r="M9" s="111"/>
      <c r="N9" s="129">
        <v>5</v>
      </c>
      <c r="O9" s="32">
        <v>61781</v>
      </c>
      <c r="P9" s="95" t="s">
        <v>18</v>
      </c>
      <c r="Q9" s="113" t="s">
        <v>19</v>
      </c>
      <c r="R9" s="221" t="s">
        <v>63</v>
      </c>
      <c r="S9" s="9">
        <v>76374</v>
      </c>
      <c r="T9" s="48"/>
      <c r="U9" s="49"/>
    </row>
    <row r="10" spans="1:21" ht="17.25" customHeight="1" x14ac:dyDescent="0.3">
      <c r="A10" s="145">
        <v>4</v>
      </c>
      <c r="B10" s="158">
        <v>61273</v>
      </c>
      <c r="C10" s="158">
        <v>61823</v>
      </c>
      <c r="D10" s="159" t="s">
        <v>56</v>
      </c>
      <c r="E10" s="103">
        <v>3</v>
      </c>
      <c r="F10" s="191">
        <v>61823</v>
      </c>
      <c r="G10" s="111" t="s">
        <v>56</v>
      </c>
      <c r="H10" s="129">
        <v>4</v>
      </c>
      <c r="I10" s="191">
        <v>61823</v>
      </c>
      <c r="J10" s="159" t="s">
        <v>56</v>
      </c>
      <c r="K10" s="103">
        <v>3</v>
      </c>
      <c r="L10" s="191">
        <v>61823</v>
      </c>
      <c r="M10" s="111"/>
      <c r="N10" s="129">
        <v>4</v>
      </c>
      <c r="O10" s="32">
        <v>57623</v>
      </c>
      <c r="P10" s="111" t="s">
        <v>56</v>
      </c>
      <c r="Q10" s="113" t="s">
        <v>19</v>
      </c>
      <c r="R10" s="221" t="s">
        <v>66</v>
      </c>
      <c r="S10" s="321">
        <v>72737</v>
      </c>
      <c r="U10" s="294"/>
    </row>
    <row r="11" spans="1:21" ht="17.25" customHeight="1" x14ac:dyDescent="0.3">
      <c r="A11" s="145">
        <v>3</v>
      </c>
      <c r="B11" s="158">
        <v>59214</v>
      </c>
      <c r="C11" s="158">
        <v>59744</v>
      </c>
      <c r="D11" s="159" t="s">
        <v>56</v>
      </c>
      <c r="E11" s="103">
        <v>2</v>
      </c>
      <c r="F11" s="191">
        <v>59744</v>
      </c>
      <c r="G11" s="111" t="s">
        <v>56</v>
      </c>
      <c r="H11" s="129">
        <v>3</v>
      </c>
      <c r="I11" s="191">
        <v>59744</v>
      </c>
      <c r="J11" s="159" t="s">
        <v>56</v>
      </c>
      <c r="K11" s="103">
        <v>2</v>
      </c>
      <c r="L11" s="191">
        <v>59744</v>
      </c>
      <c r="M11" s="111"/>
      <c r="N11" s="129">
        <v>3</v>
      </c>
      <c r="O11" s="32">
        <v>55554</v>
      </c>
      <c r="P11" s="111" t="s">
        <v>56</v>
      </c>
      <c r="Q11" s="113" t="s">
        <v>19</v>
      </c>
      <c r="R11" s="221" t="s">
        <v>70</v>
      </c>
      <c r="S11" s="9">
        <v>69273</v>
      </c>
      <c r="T11" s="48"/>
      <c r="U11" s="49"/>
    </row>
    <row r="12" spans="1:21" ht="17.25" customHeight="1" x14ac:dyDescent="0.3">
      <c r="A12" s="74">
        <v>2</v>
      </c>
      <c r="B12" s="133">
        <v>55100</v>
      </c>
      <c r="C12" s="133">
        <v>55590</v>
      </c>
      <c r="D12" s="89" t="s">
        <v>56</v>
      </c>
      <c r="E12" s="103">
        <v>1</v>
      </c>
      <c r="F12" s="191">
        <v>55590</v>
      </c>
      <c r="G12" s="111" t="s">
        <v>56</v>
      </c>
      <c r="H12" s="129">
        <v>2</v>
      </c>
      <c r="I12" s="191">
        <v>55590</v>
      </c>
      <c r="J12" s="89" t="s">
        <v>56</v>
      </c>
      <c r="K12" s="103">
        <v>1</v>
      </c>
      <c r="L12" s="191">
        <v>55590</v>
      </c>
      <c r="M12" s="111"/>
      <c r="N12" s="129">
        <v>2</v>
      </c>
      <c r="O12" s="32">
        <v>51390</v>
      </c>
      <c r="P12" s="111" t="s">
        <v>56</v>
      </c>
      <c r="Q12" s="113" t="s">
        <v>19</v>
      </c>
      <c r="R12" s="595" t="s">
        <v>74</v>
      </c>
      <c r="S12" s="574">
        <v>65975</v>
      </c>
      <c r="T12" s="48"/>
      <c r="U12" s="49"/>
    </row>
    <row r="13" spans="1:21" ht="17.25" customHeight="1" thickBot="1" x14ac:dyDescent="0.35">
      <c r="A13" s="75"/>
      <c r="B13" s="140"/>
      <c r="C13" s="140"/>
      <c r="D13" s="90"/>
      <c r="E13" s="104"/>
      <c r="F13" s="193"/>
      <c r="G13" s="199"/>
      <c r="H13" s="201"/>
      <c r="I13" s="193"/>
      <c r="J13" s="90"/>
      <c r="K13" s="201"/>
      <c r="L13" s="194"/>
      <c r="M13" s="199"/>
      <c r="N13" s="201">
        <v>1</v>
      </c>
      <c r="O13" s="219">
        <v>48060</v>
      </c>
      <c r="P13" s="199" t="s">
        <v>56</v>
      </c>
      <c r="Q13" s="114" t="s">
        <v>19</v>
      </c>
      <c r="R13" s="596"/>
      <c r="S13" s="575"/>
      <c r="T13" s="50"/>
      <c r="U13" s="51"/>
    </row>
    <row r="14" spans="1:21" ht="17.25" customHeight="1" x14ac:dyDescent="0.3">
      <c r="A14" s="702"/>
      <c r="B14" s="703"/>
      <c r="C14" s="703"/>
      <c r="D14" s="704"/>
      <c r="E14" s="705"/>
      <c r="F14" s="706"/>
      <c r="G14" s="707"/>
      <c r="H14" s="707"/>
      <c r="I14" s="706"/>
      <c r="J14" s="704"/>
      <c r="K14" s="707"/>
      <c r="L14" s="707"/>
      <c r="M14" s="707"/>
      <c r="N14" s="707"/>
      <c r="O14" s="708"/>
      <c r="P14" s="707"/>
      <c r="Q14" s="709"/>
      <c r="R14" s="710"/>
      <c r="S14" s="711"/>
      <c r="T14" s="712"/>
      <c r="U14" s="712"/>
    </row>
    <row r="15" spans="1:21" ht="17.25" customHeight="1" thickBot="1" x14ac:dyDescent="0.35">
      <c r="A15" s="648" t="s">
        <v>202</v>
      </c>
      <c r="B15" s="645"/>
      <c r="C15" s="645"/>
      <c r="D15" s="646"/>
      <c r="E15" s="646"/>
      <c r="F15" s="646"/>
      <c r="G15" s="646"/>
      <c r="H15" s="646"/>
      <c r="I15" s="646"/>
      <c r="J15" s="646"/>
      <c r="K15" s="646"/>
      <c r="L15" s="646"/>
      <c r="M15" s="646"/>
      <c r="N15" s="647"/>
      <c r="O15" s="647"/>
      <c r="P15" s="647"/>
      <c r="Q15" s="647"/>
      <c r="R15" s="646"/>
      <c r="S15" s="711"/>
      <c r="T15" s="712"/>
      <c r="U15" s="712"/>
    </row>
    <row r="16" spans="1:21" ht="45" customHeight="1" thickBot="1" x14ac:dyDescent="0.35">
      <c r="A16" s="649"/>
      <c r="B16" s="650" t="s">
        <v>120</v>
      </c>
      <c r="C16" s="650" t="s">
        <v>121</v>
      </c>
      <c r="D16" s="651"/>
      <c r="E16" s="652" t="s">
        <v>137</v>
      </c>
      <c r="F16" s="653"/>
      <c r="G16" s="654"/>
      <c r="H16" s="655" t="s">
        <v>203</v>
      </c>
      <c r="I16" s="656"/>
      <c r="J16" s="657"/>
      <c r="K16" s="655" t="s">
        <v>139</v>
      </c>
      <c r="L16" s="656"/>
      <c r="M16" s="656"/>
      <c r="N16" s="657"/>
      <c r="O16" s="658"/>
      <c r="P16" s="659"/>
      <c r="Q16" s="660" t="s">
        <v>13</v>
      </c>
      <c r="R16" s="661"/>
      <c r="S16" s="711"/>
      <c r="T16" s="712"/>
      <c r="U16" s="712"/>
    </row>
    <row r="17" spans="1:21" ht="17.25" customHeight="1" thickBot="1" x14ac:dyDescent="0.35">
      <c r="A17" s="662" t="s">
        <v>14</v>
      </c>
      <c r="B17" s="663">
        <v>44627</v>
      </c>
      <c r="C17" s="663">
        <v>44627</v>
      </c>
      <c r="D17" s="664"/>
      <c r="E17" s="665" t="s">
        <v>14</v>
      </c>
      <c r="F17" s="666">
        <v>44746</v>
      </c>
      <c r="G17" s="664"/>
      <c r="H17" s="665" t="s">
        <v>14</v>
      </c>
      <c r="I17" s="667">
        <v>44669</v>
      </c>
      <c r="J17" s="664"/>
      <c r="K17" s="665" t="s">
        <v>14</v>
      </c>
      <c r="L17" s="667">
        <v>44866</v>
      </c>
      <c r="M17" s="664"/>
      <c r="N17" s="668"/>
      <c r="O17" s="669"/>
      <c r="P17" s="670" t="s">
        <v>113</v>
      </c>
      <c r="Q17" s="671"/>
      <c r="R17" s="672">
        <v>45078</v>
      </c>
      <c r="S17" s="711"/>
      <c r="T17" s="712"/>
      <c r="U17" s="712"/>
    </row>
    <row r="18" spans="1:21" ht="17.25" customHeight="1" thickBot="1" x14ac:dyDescent="0.35">
      <c r="A18" s="673"/>
      <c r="B18" s="674"/>
      <c r="C18" s="674"/>
      <c r="D18" s="674"/>
      <c r="E18" s="675">
        <v>9</v>
      </c>
      <c r="F18" s="676">
        <v>81542</v>
      </c>
      <c r="G18" s="677" t="s">
        <v>141</v>
      </c>
      <c r="H18" s="677">
        <v>10</v>
      </c>
      <c r="I18" s="676">
        <v>81542</v>
      </c>
      <c r="J18" s="677" t="s">
        <v>141</v>
      </c>
      <c r="K18" s="675">
        <v>9</v>
      </c>
      <c r="L18" s="676">
        <v>81542</v>
      </c>
      <c r="M18" s="677" t="s">
        <v>141</v>
      </c>
      <c r="N18" s="678"/>
      <c r="O18" s="679"/>
      <c r="P18" s="680" t="s">
        <v>114</v>
      </c>
      <c r="Q18" s="681"/>
      <c r="R18" s="682">
        <v>91000</v>
      </c>
      <c r="S18" s="711"/>
      <c r="T18" s="712"/>
      <c r="U18" s="712"/>
    </row>
    <row r="19" spans="1:21" ht="17.25" customHeight="1" thickBot="1" x14ac:dyDescent="0.35">
      <c r="A19" s="683"/>
      <c r="B19" s="684"/>
      <c r="C19" s="684"/>
      <c r="D19" s="684"/>
      <c r="E19" s="685">
        <v>8</v>
      </c>
      <c r="F19" s="686">
        <v>77493</v>
      </c>
      <c r="G19" s="687" t="s">
        <v>141</v>
      </c>
      <c r="H19" s="687">
        <v>9</v>
      </c>
      <c r="I19" s="686">
        <v>77493</v>
      </c>
      <c r="J19" s="687" t="s">
        <v>141</v>
      </c>
      <c r="K19" s="685">
        <v>8</v>
      </c>
      <c r="L19" s="686">
        <v>77493</v>
      </c>
      <c r="M19" s="687" t="s">
        <v>141</v>
      </c>
      <c r="N19" s="678"/>
      <c r="O19" s="679"/>
      <c r="P19" s="688"/>
      <c r="Q19" s="689"/>
      <c r="R19" s="690"/>
      <c r="S19" s="711"/>
      <c r="T19" s="712"/>
      <c r="U19" s="712"/>
    </row>
    <row r="20" spans="1:21" ht="17.25" customHeight="1" thickBot="1" x14ac:dyDescent="0.35">
      <c r="A20" s="691">
        <v>8</v>
      </c>
      <c r="B20" s="692" t="s">
        <v>204</v>
      </c>
      <c r="C20" s="692" t="s">
        <v>205</v>
      </c>
      <c r="D20" s="692" t="s">
        <v>141</v>
      </c>
      <c r="E20" s="693"/>
      <c r="F20" s="693"/>
      <c r="G20" s="684"/>
      <c r="H20" s="684"/>
      <c r="I20" s="693"/>
      <c r="J20" s="684"/>
      <c r="K20" s="693"/>
      <c r="L20" s="693"/>
      <c r="M20" s="684"/>
      <c r="N20" s="678"/>
      <c r="O20" s="679"/>
      <c r="P20" s="694"/>
      <c r="Q20" s="695"/>
      <c r="R20" s="696"/>
      <c r="S20" s="711"/>
      <c r="T20" s="712"/>
      <c r="U20" s="712"/>
    </row>
    <row r="21" spans="1:21" ht="17.25" customHeight="1" thickBot="1" x14ac:dyDescent="0.35">
      <c r="A21" s="697">
        <v>7</v>
      </c>
      <c r="B21" s="691" t="s">
        <v>206</v>
      </c>
      <c r="C21" s="692" t="s">
        <v>207</v>
      </c>
      <c r="D21" s="692" t="s">
        <v>141</v>
      </c>
      <c r="E21" s="693"/>
      <c r="F21" s="693"/>
      <c r="G21" s="684"/>
      <c r="H21" s="684"/>
      <c r="I21" s="693"/>
      <c r="J21" s="684"/>
      <c r="K21" s="693"/>
      <c r="L21" s="693"/>
      <c r="M21" s="684"/>
      <c r="N21" s="678"/>
      <c r="O21" s="679"/>
      <c r="P21" s="698" t="s">
        <v>115</v>
      </c>
      <c r="Q21" s="699"/>
      <c r="R21" s="700">
        <v>87629</v>
      </c>
      <c r="S21" s="711"/>
      <c r="T21" s="712"/>
      <c r="U21" s="712"/>
    </row>
    <row r="22" spans="1:21" ht="17.25" customHeight="1" thickBot="1" x14ac:dyDescent="0.35">
      <c r="A22" s="691">
        <v>6</v>
      </c>
      <c r="B22" s="692" t="s">
        <v>208</v>
      </c>
      <c r="C22" s="692" t="s">
        <v>209</v>
      </c>
      <c r="D22" s="692" t="s">
        <v>141</v>
      </c>
      <c r="E22" s="693"/>
      <c r="F22" s="693"/>
      <c r="G22" s="684"/>
      <c r="H22" s="684"/>
      <c r="I22" s="693"/>
      <c r="J22" s="684"/>
      <c r="K22" s="693"/>
      <c r="L22" s="693"/>
      <c r="M22" s="684"/>
      <c r="N22" s="678"/>
      <c r="O22" s="679"/>
      <c r="P22" s="698" t="s">
        <v>116</v>
      </c>
      <c r="Q22" s="699"/>
      <c r="R22" s="701">
        <v>85077</v>
      </c>
      <c r="S22" s="711"/>
      <c r="T22" s="712"/>
      <c r="U22" s="712"/>
    </row>
    <row r="23" spans="1:21" ht="17.25" customHeight="1" thickBot="1" x14ac:dyDescent="0.35">
      <c r="A23" s="691">
        <v>5</v>
      </c>
      <c r="B23" s="692" t="s">
        <v>210</v>
      </c>
      <c r="C23" s="692" t="s">
        <v>211</v>
      </c>
      <c r="D23" s="692" t="s">
        <v>141</v>
      </c>
      <c r="E23" s="693"/>
      <c r="F23" s="693"/>
      <c r="G23" s="684"/>
      <c r="H23" s="684"/>
      <c r="I23" s="693"/>
      <c r="J23" s="684"/>
      <c r="K23" s="693"/>
      <c r="L23" s="693"/>
      <c r="M23" s="684"/>
      <c r="N23" s="678"/>
      <c r="O23" s="679"/>
      <c r="P23" s="698" t="s">
        <v>117</v>
      </c>
      <c r="Q23" s="699"/>
      <c r="R23" s="700">
        <v>82599</v>
      </c>
      <c r="S23" s="711"/>
      <c r="T23" s="712"/>
      <c r="U23" s="712"/>
    </row>
    <row r="24" spans="1:21" x14ac:dyDescent="0.3">
      <c r="G24"/>
      <c r="H24"/>
      <c r="I24"/>
      <c r="J24"/>
      <c r="K24"/>
      <c r="L24"/>
      <c r="M24"/>
      <c r="N24"/>
      <c r="O24"/>
    </row>
    <row r="25" spans="1:21" ht="14.5" thickBot="1" x14ac:dyDescent="0.35">
      <c r="A25" s="6" t="s">
        <v>142</v>
      </c>
    </row>
    <row r="26" spans="1:21" ht="42.5" thickBot="1" x14ac:dyDescent="0.35">
      <c r="A26" s="53"/>
      <c r="B26" s="56" t="s">
        <v>120</v>
      </c>
      <c r="C26" s="56" t="s">
        <v>121</v>
      </c>
      <c r="D26" s="57"/>
      <c r="E26" s="52" t="s">
        <v>143</v>
      </c>
      <c r="F26" s="41"/>
      <c r="G26" s="197"/>
      <c r="H26" s="154" t="s">
        <v>144</v>
      </c>
      <c r="I26" s="150"/>
      <c r="J26" s="157"/>
      <c r="K26" s="154" t="s">
        <v>145</v>
      </c>
      <c r="L26" s="150"/>
      <c r="M26" s="157"/>
      <c r="N26" s="154" t="s">
        <v>146</v>
      </c>
      <c r="O26" s="151"/>
      <c r="P26" s="202"/>
      <c r="Q26" s="59"/>
      <c r="R26" s="58" t="s">
        <v>13</v>
      </c>
      <c r="S26" s="83"/>
      <c r="T26" s="59"/>
      <c r="U26" s="85"/>
    </row>
    <row r="27" spans="1:21" x14ac:dyDescent="0.3">
      <c r="A27" s="161" t="s">
        <v>14</v>
      </c>
      <c r="B27" s="162">
        <v>44627</v>
      </c>
      <c r="C27" s="163">
        <v>44627</v>
      </c>
      <c r="D27" s="164"/>
      <c r="E27" s="198" t="s">
        <v>14</v>
      </c>
      <c r="F27" s="38">
        <v>44746</v>
      </c>
      <c r="G27" s="164"/>
      <c r="H27" s="200" t="s">
        <v>14</v>
      </c>
      <c r="I27" s="169">
        <v>44669</v>
      </c>
      <c r="J27" s="164"/>
      <c r="K27" s="200" t="s">
        <v>14</v>
      </c>
      <c r="L27" s="169">
        <v>44866</v>
      </c>
      <c r="M27" s="164"/>
      <c r="N27" s="200" t="s">
        <v>14</v>
      </c>
      <c r="O27" s="169">
        <v>44454</v>
      </c>
      <c r="P27" s="164"/>
      <c r="Q27" s="168"/>
      <c r="R27" s="166" t="s">
        <v>93</v>
      </c>
      <c r="S27" s="167">
        <v>45078</v>
      </c>
      <c r="T27" s="168"/>
      <c r="U27" s="167"/>
    </row>
    <row r="28" spans="1:21" ht="18" customHeight="1" x14ac:dyDescent="0.3">
      <c r="A28" s="129"/>
      <c r="B28" s="184"/>
      <c r="C28" s="195"/>
      <c r="D28" s="95"/>
      <c r="E28" s="74"/>
      <c r="F28" s="195"/>
      <c r="G28" s="95"/>
      <c r="H28" s="74"/>
      <c r="I28" s="195"/>
      <c r="J28" s="95"/>
      <c r="K28" s="129"/>
      <c r="L28" s="5"/>
      <c r="M28" s="111"/>
      <c r="N28" s="129"/>
      <c r="O28" s="5"/>
      <c r="P28" s="111"/>
      <c r="Q28" s="106" t="s">
        <v>19</v>
      </c>
      <c r="R28" s="27" t="s">
        <v>66</v>
      </c>
      <c r="S28" s="9">
        <v>72737</v>
      </c>
      <c r="T28" s="48"/>
      <c r="U28" s="49"/>
    </row>
    <row r="29" spans="1:21" ht="18" customHeight="1" x14ac:dyDescent="0.3">
      <c r="A29" s="145"/>
      <c r="B29" s="184"/>
      <c r="C29" s="184"/>
      <c r="D29" s="185"/>
      <c r="E29" s="145"/>
      <c r="F29" s="184"/>
      <c r="G29" s="185"/>
      <c r="H29" s="145"/>
      <c r="I29" s="184"/>
      <c r="J29" s="185"/>
      <c r="K29" s="129"/>
      <c r="L29" s="5"/>
      <c r="M29" s="111"/>
      <c r="N29" s="129"/>
      <c r="O29" s="5"/>
      <c r="P29" s="111"/>
      <c r="Q29" s="106" t="s">
        <v>19</v>
      </c>
      <c r="R29" s="27" t="s">
        <v>70</v>
      </c>
      <c r="S29" s="9">
        <v>69273</v>
      </c>
      <c r="T29" s="48"/>
      <c r="U29" s="49"/>
    </row>
    <row r="30" spans="1:21" ht="18" customHeight="1" x14ac:dyDescent="0.3">
      <c r="A30" s="145"/>
      <c r="B30" s="213"/>
      <c r="C30" s="184"/>
      <c r="D30" s="185"/>
      <c r="E30" s="145"/>
      <c r="F30" s="184"/>
      <c r="G30" s="185"/>
      <c r="H30" s="145"/>
      <c r="I30" s="184"/>
      <c r="J30" s="185"/>
      <c r="K30" s="129"/>
      <c r="L30" s="5"/>
      <c r="M30" s="111"/>
      <c r="N30" s="129"/>
      <c r="O30" s="5"/>
      <c r="P30" s="111"/>
      <c r="Q30" s="106" t="s">
        <v>19</v>
      </c>
      <c r="R30" s="27" t="s">
        <v>74</v>
      </c>
      <c r="S30" s="9">
        <v>65975</v>
      </c>
      <c r="T30" s="48"/>
      <c r="U30" s="49"/>
    </row>
    <row r="31" spans="1:21" ht="18" customHeight="1" x14ac:dyDescent="0.3">
      <c r="A31" s="211">
        <v>2</v>
      </c>
      <c r="B31" s="133">
        <v>55100</v>
      </c>
      <c r="C31" s="212">
        <v>55590</v>
      </c>
      <c r="D31" s="185" t="s">
        <v>56</v>
      </c>
      <c r="E31" s="145">
        <v>2</v>
      </c>
      <c r="F31" s="212">
        <v>55590</v>
      </c>
      <c r="G31" s="185" t="s">
        <v>56</v>
      </c>
      <c r="H31" s="145">
        <v>2</v>
      </c>
      <c r="I31" s="212">
        <v>55590</v>
      </c>
      <c r="J31" s="185" t="s">
        <v>56</v>
      </c>
      <c r="K31" s="145">
        <v>2</v>
      </c>
      <c r="L31" s="212">
        <v>55590</v>
      </c>
      <c r="M31" s="185" t="s">
        <v>56</v>
      </c>
      <c r="N31" s="129">
        <v>2</v>
      </c>
      <c r="O31" s="218">
        <v>48600</v>
      </c>
      <c r="P31" s="111"/>
      <c r="Q31" s="106" t="s">
        <v>19</v>
      </c>
      <c r="R31" s="27" t="s">
        <v>78</v>
      </c>
      <c r="S31" s="9">
        <v>62833</v>
      </c>
      <c r="T31" s="48"/>
      <c r="U31" s="49"/>
    </row>
    <row r="32" spans="1:21" ht="18" customHeight="1" thickBot="1" x14ac:dyDescent="0.35">
      <c r="A32" s="75">
        <v>1</v>
      </c>
      <c r="B32" s="214">
        <v>52260</v>
      </c>
      <c r="C32" s="204">
        <v>52260</v>
      </c>
      <c r="D32" s="90" t="s">
        <v>56</v>
      </c>
      <c r="E32" s="75">
        <v>1</v>
      </c>
      <c r="F32" s="204">
        <v>52260</v>
      </c>
      <c r="G32" s="90" t="s">
        <v>56</v>
      </c>
      <c r="H32" s="75">
        <v>1</v>
      </c>
      <c r="I32" s="204">
        <v>52260</v>
      </c>
      <c r="J32" s="90" t="s">
        <v>56</v>
      </c>
      <c r="K32" s="75">
        <v>1</v>
      </c>
      <c r="L32" s="204">
        <v>52260</v>
      </c>
      <c r="M32" s="90" t="s">
        <v>56</v>
      </c>
      <c r="N32" s="201">
        <v>1</v>
      </c>
      <c r="O32" s="222">
        <v>45760</v>
      </c>
      <c r="P32" s="199"/>
      <c r="Q32" s="107" t="s">
        <v>19</v>
      </c>
      <c r="R32" s="205" t="s">
        <v>81</v>
      </c>
      <c r="S32" s="206">
        <v>59842</v>
      </c>
      <c r="T32" s="50"/>
      <c r="U32" s="51"/>
    </row>
    <row r="33" spans="1:21" ht="15" customHeight="1" x14ac:dyDescent="0.3"/>
    <row r="34" spans="1:21" ht="14.5" thickBot="1" x14ac:dyDescent="0.35">
      <c r="A34" s="6" t="s">
        <v>147</v>
      </c>
    </row>
    <row r="35" spans="1:21" ht="42.5" thickBot="1" x14ac:dyDescent="0.35">
      <c r="A35" s="53"/>
      <c r="B35" s="56" t="s">
        <v>148</v>
      </c>
      <c r="C35" s="56" t="s">
        <v>149</v>
      </c>
      <c r="D35" s="57"/>
      <c r="E35" s="52" t="s">
        <v>143</v>
      </c>
      <c r="F35" s="41"/>
      <c r="G35" s="197"/>
      <c r="H35" s="154" t="s">
        <v>144</v>
      </c>
      <c r="I35" s="150"/>
      <c r="J35" s="157"/>
      <c r="K35" s="154" t="s">
        <v>150</v>
      </c>
      <c r="L35" s="150"/>
      <c r="M35" s="157"/>
      <c r="N35" s="154" t="s">
        <v>151</v>
      </c>
      <c r="O35" s="151"/>
      <c r="P35" s="202"/>
      <c r="Q35" s="59"/>
      <c r="R35" s="58" t="s">
        <v>13</v>
      </c>
      <c r="S35" s="83"/>
      <c r="T35" s="59"/>
      <c r="U35" s="85"/>
    </row>
    <row r="36" spans="1:21" x14ac:dyDescent="0.3">
      <c r="A36" s="161" t="s">
        <v>14</v>
      </c>
      <c r="B36" s="162">
        <v>44627</v>
      </c>
      <c r="C36" s="163">
        <v>44627</v>
      </c>
      <c r="D36" s="164"/>
      <c r="E36" s="198" t="s">
        <v>14</v>
      </c>
      <c r="F36" s="38">
        <v>44746</v>
      </c>
      <c r="G36" s="164"/>
      <c r="H36" s="200" t="s">
        <v>14</v>
      </c>
      <c r="I36" s="169">
        <v>44669</v>
      </c>
      <c r="J36" s="164"/>
      <c r="K36" s="200" t="s">
        <v>14</v>
      </c>
      <c r="L36" s="169">
        <v>44866</v>
      </c>
      <c r="M36" s="164"/>
      <c r="N36" s="200"/>
      <c r="O36" s="215"/>
      <c r="P36" s="164"/>
      <c r="Q36" s="168"/>
      <c r="R36" s="166" t="s">
        <v>93</v>
      </c>
      <c r="S36" s="167">
        <v>45078</v>
      </c>
      <c r="T36" s="168"/>
      <c r="U36" s="167"/>
    </row>
    <row r="37" spans="1:21" ht="18" customHeight="1" x14ac:dyDescent="0.3">
      <c r="A37" s="129">
        <v>5</v>
      </c>
      <c r="B37" s="184">
        <v>61602</v>
      </c>
      <c r="C37" s="195">
        <v>62154</v>
      </c>
      <c r="D37" s="95" t="s">
        <v>56</v>
      </c>
      <c r="E37" s="74">
        <v>5</v>
      </c>
      <c r="F37" s="195">
        <v>62154</v>
      </c>
      <c r="G37" s="95" t="s">
        <v>56</v>
      </c>
      <c r="H37" s="74">
        <v>5</v>
      </c>
      <c r="I37" s="195">
        <v>62154</v>
      </c>
      <c r="J37" s="95" t="s">
        <v>56</v>
      </c>
      <c r="K37" s="74">
        <v>5</v>
      </c>
      <c r="L37" s="195">
        <v>62154</v>
      </c>
      <c r="M37" s="95" t="s">
        <v>56</v>
      </c>
      <c r="N37" s="129"/>
      <c r="O37" s="5"/>
      <c r="P37" s="111"/>
      <c r="Q37" s="106" t="s">
        <v>19</v>
      </c>
      <c r="R37" s="27" t="s">
        <v>66</v>
      </c>
      <c r="S37" s="9">
        <v>72737</v>
      </c>
      <c r="T37" s="48"/>
      <c r="U37" s="49"/>
    </row>
    <row r="38" spans="1:21" ht="18" customHeight="1" x14ac:dyDescent="0.3">
      <c r="A38" s="145">
        <v>4</v>
      </c>
      <c r="B38" s="184">
        <v>59974</v>
      </c>
      <c r="C38" s="184">
        <v>60510</v>
      </c>
      <c r="D38" s="185" t="s">
        <v>56</v>
      </c>
      <c r="E38" s="145">
        <v>4</v>
      </c>
      <c r="F38" s="184">
        <v>60510</v>
      </c>
      <c r="G38" s="185" t="s">
        <v>56</v>
      </c>
      <c r="H38" s="145">
        <v>4</v>
      </c>
      <c r="I38" s="184">
        <v>60510</v>
      </c>
      <c r="J38" s="185" t="s">
        <v>56</v>
      </c>
      <c r="K38" s="145">
        <v>4</v>
      </c>
      <c r="L38" s="184">
        <v>60510</v>
      </c>
      <c r="M38" s="185" t="s">
        <v>56</v>
      </c>
      <c r="N38" s="129"/>
      <c r="O38" s="5"/>
      <c r="P38" s="111"/>
      <c r="Q38" s="106" t="s">
        <v>19</v>
      </c>
      <c r="R38" s="27" t="s">
        <v>70</v>
      </c>
      <c r="S38" s="9">
        <v>69273</v>
      </c>
      <c r="T38" s="48"/>
      <c r="U38" s="49"/>
    </row>
    <row r="39" spans="1:21" ht="18" customHeight="1" x14ac:dyDescent="0.3">
      <c r="A39" s="145">
        <v>3</v>
      </c>
      <c r="B39" s="184">
        <v>58393</v>
      </c>
      <c r="C39" s="184">
        <v>58914</v>
      </c>
      <c r="D39" s="185" t="s">
        <v>56</v>
      </c>
      <c r="E39" s="145">
        <v>3</v>
      </c>
      <c r="F39" s="184">
        <v>58914</v>
      </c>
      <c r="G39" s="185" t="s">
        <v>56</v>
      </c>
      <c r="H39" s="145">
        <v>3</v>
      </c>
      <c r="I39" s="184">
        <v>58914</v>
      </c>
      <c r="J39" s="185" t="s">
        <v>56</v>
      </c>
      <c r="K39" s="145">
        <v>3</v>
      </c>
      <c r="L39" s="184">
        <v>58914</v>
      </c>
      <c r="M39" s="185" t="s">
        <v>56</v>
      </c>
      <c r="N39" s="129"/>
      <c r="O39" s="5"/>
      <c r="P39" s="111"/>
      <c r="Q39" s="106" t="s">
        <v>19</v>
      </c>
      <c r="R39" s="27" t="s">
        <v>74</v>
      </c>
      <c r="S39" s="9">
        <v>65975</v>
      </c>
      <c r="T39" s="48"/>
      <c r="U39" s="49"/>
    </row>
    <row r="40" spans="1:21" ht="18" customHeight="1" x14ac:dyDescent="0.3">
      <c r="A40" s="145">
        <v>2</v>
      </c>
      <c r="B40" s="133">
        <v>55115</v>
      </c>
      <c r="C40" s="184">
        <v>55604</v>
      </c>
      <c r="D40" s="185" t="s">
        <v>56</v>
      </c>
      <c r="E40" s="145">
        <v>2</v>
      </c>
      <c r="F40" s="184">
        <v>55604</v>
      </c>
      <c r="G40" s="185" t="s">
        <v>56</v>
      </c>
      <c r="H40" s="145">
        <v>2</v>
      </c>
      <c r="I40" s="184">
        <v>55604</v>
      </c>
      <c r="J40" s="185" t="s">
        <v>56</v>
      </c>
      <c r="K40" s="145">
        <v>2</v>
      </c>
      <c r="L40" s="184">
        <v>55604</v>
      </c>
      <c r="M40" s="185" t="s">
        <v>56</v>
      </c>
      <c r="N40" s="129"/>
      <c r="O40" s="5"/>
      <c r="P40" s="111"/>
      <c r="Q40" s="106" t="s">
        <v>19</v>
      </c>
      <c r="R40" s="27" t="s">
        <v>78</v>
      </c>
      <c r="S40" s="9">
        <v>62833</v>
      </c>
      <c r="T40" s="48"/>
      <c r="U40" s="49"/>
    </row>
    <row r="41" spans="1:21" ht="18" customHeight="1" thickBot="1" x14ac:dyDescent="0.35">
      <c r="A41" s="75">
        <v>1</v>
      </c>
      <c r="B41" s="204">
        <v>51820</v>
      </c>
      <c r="C41" s="204">
        <v>51820</v>
      </c>
      <c r="D41" s="90" t="s">
        <v>56</v>
      </c>
      <c r="E41" s="75">
        <v>1</v>
      </c>
      <c r="F41" s="204">
        <v>51820</v>
      </c>
      <c r="G41" s="90" t="s">
        <v>56</v>
      </c>
      <c r="H41" s="75">
        <v>1</v>
      </c>
      <c r="I41" s="204">
        <v>51820</v>
      </c>
      <c r="J41" s="90" t="s">
        <v>56</v>
      </c>
      <c r="K41" s="75">
        <v>1</v>
      </c>
      <c r="L41" s="204">
        <v>51820</v>
      </c>
      <c r="M41" s="90" t="s">
        <v>56</v>
      </c>
      <c r="N41" s="201"/>
      <c r="O41" s="194"/>
      <c r="P41" s="199"/>
      <c r="Q41" s="107" t="s">
        <v>19</v>
      </c>
      <c r="R41" s="205" t="s">
        <v>81</v>
      </c>
      <c r="S41" s="206">
        <v>59842</v>
      </c>
      <c r="T41" s="50"/>
      <c r="U41" s="51"/>
    </row>
  </sheetData>
  <mergeCells count="24">
    <mergeCell ref="P21:Q21"/>
    <mergeCell ref="N22:O22"/>
    <mergeCell ref="P22:Q22"/>
    <mergeCell ref="N23:O23"/>
    <mergeCell ref="P23:Q23"/>
    <mergeCell ref="E16:G16"/>
    <mergeCell ref="H16:J16"/>
    <mergeCell ref="K16:N16"/>
    <mergeCell ref="O16:P16"/>
    <mergeCell ref="Q16:R16"/>
    <mergeCell ref="R6:R8"/>
    <mergeCell ref="S6:S8"/>
    <mergeCell ref="R12:R13"/>
    <mergeCell ref="S12:S13"/>
    <mergeCell ref="N15:O15"/>
    <mergeCell ref="P15:Q15"/>
    <mergeCell ref="N17:O17"/>
    <mergeCell ref="P17:Q17"/>
    <mergeCell ref="N18:O18"/>
    <mergeCell ref="P18:Q20"/>
    <mergeCell ref="R18:R20"/>
    <mergeCell ref="N19:O19"/>
    <mergeCell ref="N20:O20"/>
    <mergeCell ref="N21:O21"/>
  </mergeCells>
  <pageMargins left="0.7" right="0.7" top="0.75" bottom="0.75" header="0.3" footer="0.3"/>
  <pageSetup paperSize="9" scale="5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16D70-59B1-4DAD-921B-76E4EDA738BD}">
  <dimension ref="A1:K37"/>
  <sheetViews>
    <sheetView workbookViewId="0">
      <selection activeCell="L26" sqref="L26"/>
    </sheetView>
  </sheetViews>
  <sheetFormatPr defaultRowHeight="14" x14ac:dyDescent="0.3"/>
  <cols>
    <col min="1" max="1" width="5.83203125" customWidth="1"/>
    <col min="6" max="6" width="10.33203125" customWidth="1"/>
    <col min="9" max="9" width="30.25" customWidth="1"/>
  </cols>
  <sheetData>
    <row r="1" spans="1:11" ht="15.5" x14ac:dyDescent="0.35">
      <c r="A1" s="2" t="s">
        <v>152</v>
      </c>
    </row>
    <row r="2" spans="1:11" ht="15.5" x14ac:dyDescent="0.35">
      <c r="A2" s="2"/>
    </row>
    <row r="3" spans="1:11" ht="16" thickBot="1" x14ac:dyDescent="0.4">
      <c r="A3" s="2" t="s">
        <v>176</v>
      </c>
    </row>
    <row r="4" spans="1:11" ht="14.5" thickBot="1" x14ac:dyDescent="0.35">
      <c r="A4" s="256"/>
      <c r="B4" s="53"/>
      <c r="C4" s="41" t="s">
        <v>101</v>
      </c>
      <c r="D4" s="41"/>
      <c r="E4" s="41"/>
      <c r="F4" s="41" t="s">
        <v>153</v>
      </c>
      <c r="G4" s="88"/>
      <c r="H4" s="59"/>
      <c r="I4" s="570" t="s">
        <v>13</v>
      </c>
      <c r="J4" s="593"/>
      <c r="K4" s="619"/>
    </row>
    <row r="5" spans="1:11" x14ac:dyDescent="0.3">
      <c r="A5" s="253"/>
      <c r="B5" s="71" t="s">
        <v>14</v>
      </c>
      <c r="C5" s="81">
        <v>44805</v>
      </c>
      <c r="D5" s="81"/>
      <c r="E5" s="71" t="s">
        <v>14</v>
      </c>
      <c r="F5" s="81">
        <v>44802</v>
      </c>
      <c r="G5" s="66"/>
      <c r="H5" s="42"/>
      <c r="I5" s="41" t="s">
        <v>17</v>
      </c>
      <c r="J5" s="41" t="s">
        <v>14</v>
      </c>
      <c r="K5" s="43">
        <v>45078</v>
      </c>
    </row>
    <row r="6" spans="1:11" ht="22.5" customHeight="1" x14ac:dyDescent="0.3">
      <c r="A6" s="539" t="s">
        <v>180</v>
      </c>
      <c r="B6" s="74">
        <v>15</v>
      </c>
      <c r="C6" s="240">
        <v>118098</v>
      </c>
      <c r="D6" s="230"/>
      <c r="E6" s="74">
        <v>15</v>
      </c>
      <c r="F6" s="240">
        <v>118098</v>
      </c>
      <c r="G6" s="227"/>
      <c r="H6" s="106" t="s">
        <v>19</v>
      </c>
      <c r="I6" s="324" t="s">
        <v>21</v>
      </c>
      <c r="J6" s="148">
        <v>2</v>
      </c>
      <c r="K6" s="330">
        <v>127000</v>
      </c>
    </row>
    <row r="7" spans="1:11" ht="22.5" x14ac:dyDescent="0.3">
      <c r="A7" s="539"/>
      <c r="B7" s="74">
        <v>14</v>
      </c>
      <c r="C7" s="240">
        <v>115831</v>
      </c>
      <c r="D7" s="230"/>
      <c r="E7" s="74">
        <v>14</v>
      </c>
      <c r="F7" s="240">
        <v>115831</v>
      </c>
      <c r="G7" s="227"/>
      <c r="H7" s="106" t="s">
        <v>19</v>
      </c>
      <c r="I7" s="519" t="s">
        <v>29</v>
      </c>
      <c r="J7" s="148">
        <v>3</v>
      </c>
      <c r="K7" s="444">
        <v>124000</v>
      </c>
    </row>
    <row r="8" spans="1:11" ht="22.5" x14ac:dyDescent="0.3">
      <c r="A8" s="539"/>
      <c r="B8" s="74">
        <v>13</v>
      </c>
      <c r="C8" s="240">
        <v>111830</v>
      </c>
      <c r="D8" s="230"/>
      <c r="E8" s="74">
        <v>13</v>
      </c>
      <c r="F8" s="240">
        <v>111830</v>
      </c>
      <c r="G8" s="227"/>
      <c r="H8" s="106" t="s">
        <v>19</v>
      </c>
      <c r="I8" s="520"/>
      <c r="J8" s="148">
        <v>2</v>
      </c>
      <c r="K8" s="445">
        <v>121500</v>
      </c>
    </row>
    <row r="9" spans="1:11" ht="22.5" x14ac:dyDescent="0.3">
      <c r="A9" s="539"/>
      <c r="B9" s="74">
        <v>12</v>
      </c>
      <c r="C9" s="240">
        <v>107829</v>
      </c>
      <c r="D9" s="230"/>
      <c r="E9" s="74">
        <v>12</v>
      </c>
      <c r="F9" s="240">
        <v>107829</v>
      </c>
      <c r="G9" s="227"/>
      <c r="H9" s="106" t="s">
        <v>19</v>
      </c>
      <c r="I9" s="519" t="s">
        <v>35</v>
      </c>
      <c r="J9" s="148">
        <v>3</v>
      </c>
      <c r="K9" s="445">
        <v>119000</v>
      </c>
    </row>
    <row r="10" spans="1:11" ht="22.5" x14ac:dyDescent="0.3">
      <c r="A10" s="539"/>
      <c r="B10" s="74">
        <v>11</v>
      </c>
      <c r="C10" s="240">
        <v>103829</v>
      </c>
      <c r="D10" s="230"/>
      <c r="E10" s="74">
        <v>11</v>
      </c>
      <c r="F10" s="240">
        <v>103829</v>
      </c>
      <c r="G10" s="227"/>
      <c r="H10" s="106" t="s">
        <v>19</v>
      </c>
      <c r="I10" s="520"/>
      <c r="J10" s="148">
        <v>2</v>
      </c>
      <c r="K10" s="445">
        <v>116500</v>
      </c>
    </row>
    <row r="11" spans="1:11" ht="22.5" x14ac:dyDescent="0.3">
      <c r="A11" s="539"/>
      <c r="B11" s="74">
        <v>10</v>
      </c>
      <c r="C11" s="240">
        <v>99830</v>
      </c>
      <c r="D11" s="230"/>
      <c r="E11" s="74">
        <v>10</v>
      </c>
      <c r="F11" s="240">
        <v>99830</v>
      </c>
      <c r="G11" s="227"/>
      <c r="H11" s="106" t="s">
        <v>19</v>
      </c>
      <c r="I11" s="519" t="s">
        <v>40</v>
      </c>
      <c r="J11" s="148">
        <v>3</v>
      </c>
      <c r="K11" s="445">
        <v>114000</v>
      </c>
    </row>
    <row r="12" spans="1:11" ht="23" thickBot="1" x14ac:dyDescent="0.35">
      <c r="A12" s="540"/>
      <c r="B12" s="75">
        <v>9</v>
      </c>
      <c r="C12" s="241">
        <v>95828</v>
      </c>
      <c r="D12" s="231"/>
      <c r="E12" s="75">
        <v>9</v>
      </c>
      <c r="F12" s="241">
        <v>95828</v>
      </c>
      <c r="G12" s="228"/>
      <c r="H12" s="107" t="s">
        <v>19</v>
      </c>
      <c r="I12" s="620"/>
      <c r="J12" s="332">
        <v>2</v>
      </c>
      <c r="K12" s="446">
        <v>111500</v>
      </c>
    </row>
    <row r="13" spans="1:11" x14ac:dyDescent="0.3">
      <c r="A13" t="s">
        <v>191</v>
      </c>
    </row>
    <row r="14" spans="1:11" x14ac:dyDescent="0.3">
      <c r="A14" t="s">
        <v>156</v>
      </c>
    </row>
    <row r="15" spans="1:11" ht="14.5" thickBot="1" x14ac:dyDescent="0.35"/>
    <row r="16" spans="1:11" ht="34.5" customHeight="1" thickBot="1" x14ac:dyDescent="0.35">
      <c r="A16" s="256"/>
      <c r="B16" s="53"/>
      <c r="C16" s="41" t="s">
        <v>101</v>
      </c>
      <c r="D16" s="41"/>
      <c r="E16" s="41"/>
      <c r="F16" s="41" t="s">
        <v>153</v>
      </c>
      <c r="G16" s="88"/>
      <c r="H16" s="59"/>
      <c r="I16" s="570" t="s">
        <v>13</v>
      </c>
      <c r="J16" s="593"/>
      <c r="K16" s="619"/>
    </row>
    <row r="17" spans="1:11" x14ac:dyDescent="0.3">
      <c r="A17" s="253"/>
      <c r="B17" s="71" t="s">
        <v>14</v>
      </c>
      <c r="C17" s="81">
        <v>44900</v>
      </c>
      <c r="D17" s="81"/>
      <c r="E17" s="71"/>
      <c r="F17" s="81">
        <v>44900</v>
      </c>
      <c r="G17" s="66"/>
      <c r="H17" s="42"/>
      <c r="I17" s="52" t="s">
        <v>175</v>
      </c>
      <c r="J17" s="60"/>
      <c r="K17" s="43">
        <v>45078</v>
      </c>
    </row>
    <row r="18" spans="1:11" ht="22.5" customHeight="1" x14ac:dyDescent="0.3">
      <c r="A18" s="610" t="s">
        <v>182</v>
      </c>
      <c r="B18" s="74">
        <v>15</v>
      </c>
      <c r="C18" s="240">
        <v>118098</v>
      </c>
      <c r="D18" s="230"/>
      <c r="E18" s="74">
        <v>15</v>
      </c>
      <c r="F18" s="240">
        <v>118098</v>
      </c>
      <c r="G18" s="227"/>
      <c r="H18" s="333" t="s">
        <v>19</v>
      </c>
      <c r="I18" s="613" t="s">
        <v>184</v>
      </c>
      <c r="J18" s="614"/>
      <c r="K18" s="615"/>
    </row>
    <row r="19" spans="1:11" ht="22.5" x14ac:dyDescent="0.3">
      <c r="A19" s="610"/>
      <c r="B19" s="74">
        <v>14</v>
      </c>
      <c r="C19" s="240">
        <v>115831</v>
      </c>
      <c r="D19" s="230"/>
      <c r="E19" s="74">
        <v>14</v>
      </c>
      <c r="F19" s="240">
        <v>115831</v>
      </c>
      <c r="G19" s="227"/>
      <c r="H19" s="333" t="s">
        <v>19</v>
      </c>
      <c r="I19" s="613"/>
      <c r="J19" s="614"/>
      <c r="K19" s="615"/>
    </row>
    <row r="20" spans="1:11" ht="22.5" x14ac:dyDescent="0.3">
      <c r="A20" s="610"/>
      <c r="B20" s="74">
        <v>13</v>
      </c>
      <c r="C20" s="240">
        <v>111830</v>
      </c>
      <c r="D20" s="230"/>
      <c r="E20" s="74">
        <v>13</v>
      </c>
      <c r="F20" s="240">
        <v>111830</v>
      </c>
      <c r="G20" s="227"/>
      <c r="H20" s="333" t="s">
        <v>19</v>
      </c>
      <c r="I20" s="613"/>
      <c r="J20" s="614"/>
      <c r="K20" s="615"/>
    </row>
    <row r="21" spans="1:11" ht="22.5" x14ac:dyDescent="0.3">
      <c r="A21" s="610"/>
      <c r="B21" s="74">
        <v>12</v>
      </c>
      <c r="C21" s="240">
        <v>107829</v>
      </c>
      <c r="D21" s="230"/>
      <c r="E21" s="74">
        <v>12</v>
      </c>
      <c r="F21" s="240">
        <v>107829</v>
      </c>
      <c r="G21" s="227"/>
      <c r="H21" s="333" t="s">
        <v>19</v>
      </c>
      <c r="I21" s="616"/>
      <c r="J21" s="617"/>
      <c r="K21" s="618"/>
    </row>
    <row r="22" spans="1:11" ht="22.5" x14ac:dyDescent="0.3">
      <c r="A22" s="610"/>
      <c r="B22" s="74">
        <v>11</v>
      </c>
      <c r="C22" s="240">
        <v>103829</v>
      </c>
      <c r="D22" s="230"/>
      <c r="E22" s="74">
        <v>11</v>
      </c>
      <c r="F22" s="240">
        <v>103829</v>
      </c>
      <c r="G22" s="227"/>
      <c r="H22" s="333" t="s">
        <v>19</v>
      </c>
      <c r="I22" s="599" t="s">
        <v>45</v>
      </c>
      <c r="J22" s="600"/>
      <c r="K22" s="611">
        <v>109000</v>
      </c>
    </row>
    <row r="23" spans="1:11" ht="22.5" x14ac:dyDescent="0.3">
      <c r="A23" s="610"/>
      <c r="B23" s="74">
        <v>10</v>
      </c>
      <c r="C23" s="240">
        <v>99830</v>
      </c>
      <c r="D23" s="230"/>
      <c r="E23" s="74">
        <v>10</v>
      </c>
      <c r="F23" s="240">
        <v>99830</v>
      </c>
      <c r="G23" s="227"/>
      <c r="H23" s="333" t="s">
        <v>19</v>
      </c>
      <c r="I23" s="601"/>
      <c r="J23" s="602"/>
      <c r="K23" s="612"/>
    </row>
    <row r="24" spans="1:11" ht="23" thickBot="1" x14ac:dyDescent="0.35">
      <c r="A24" s="610"/>
      <c r="B24" s="75">
        <v>9</v>
      </c>
      <c r="C24" s="241">
        <v>95828</v>
      </c>
      <c r="D24" s="231"/>
      <c r="E24" s="75">
        <v>9</v>
      </c>
      <c r="F24" s="241">
        <v>95828</v>
      </c>
      <c r="G24" s="228"/>
      <c r="H24" s="334" t="s">
        <v>19</v>
      </c>
      <c r="I24" s="603" t="s">
        <v>49</v>
      </c>
      <c r="J24" s="604"/>
      <c r="K24" s="340">
        <v>106000</v>
      </c>
    </row>
    <row r="25" spans="1:11" ht="22.5" x14ac:dyDescent="0.3">
      <c r="A25" s="597" t="s">
        <v>183</v>
      </c>
      <c r="B25" s="74">
        <v>8</v>
      </c>
      <c r="C25" s="240">
        <v>91828</v>
      </c>
      <c r="D25" s="230"/>
      <c r="E25" s="74">
        <v>8</v>
      </c>
      <c r="F25" s="240">
        <v>91828</v>
      </c>
      <c r="G25" s="227"/>
      <c r="H25" s="333" t="s">
        <v>19</v>
      </c>
      <c r="I25" s="605" t="s">
        <v>55</v>
      </c>
      <c r="J25" s="606"/>
      <c r="K25" s="338">
        <v>103000</v>
      </c>
    </row>
    <row r="26" spans="1:11" ht="22.5" x14ac:dyDescent="0.3">
      <c r="A26" s="597"/>
      <c r="B26" s="74">
        <v>7</v>
      </c>
      <c r="C26" s="240">
        <v>87038</v>
      </c>
      <c r="D26" s="230"/>
      <c r="E26" s="74">
        <v>7</v>
      </c>
      <c r="F26" s="240">
        <v>87038</v>
      </c>
      <c r="G26" s="227"/>
      <c r="H26" s="333" t="s">
        <v>19</v>
      </c>
      <c r="I26" s="607" t="s">
        <v>60</v>
      </c>
      <c r="J26" s="558"/>
      <c r="K26" s="44">
        <v>100466</v>
      </c>
    </row>
    <row r="27" spans="1:11" ht="22.5" x14ac:dyDescent="0.3">
      <c r="A27" s="597"/>
      <c r="B27" s="74">
        <v>6</v>
      </c>
      <c r="C27" s="240">
        <v>84201</v>
      </c>
      <c r="D27" s="230"/>
      <c r="E27" s="74">
        <v>6</v>
      </c>
      <c r="F27" s="240">
        <v>84201</v>
      </c>
      <c r="G27" s="227"/>
      <c r="H27" s="333" t="s">
        <v>19</v>
      </c>
      <c r="I27" s="607" t="s">
        <v>63</v>
      </c>
      <c r="J27" s="558"/>
      <c r="K27" s="44">
        <v>97741.38</v>
      </c>
    </row>
    <row r="28" spans="1:11" ht="22.5" x14ac:dyDescent="0.3">
      <c r="A28" s="597"/>
      <c r="B28" s="74">
        <v>5</v>
      </c>
      <c r="C28" s="240">
        <v>79114</v>
      </c>
      <c r="D28" s="230"/>
      <c r="E28" s="74">
        <v>5</v>
      </c>
      <c r="F28" s="240">
        <v>79114</v>
      </c>
      <c r="G28" s="227"/>
      <c r="H28" s="333" t="s">
        <v>19</v>
      </c>
      <c r="I28" s="607" t="s">
        <v>66</v>
      </c>
      <c r="J28" s="558"/>
      <c r="K28" s="44">
        <v>93246</v>
      </c>
    </row>
    <row r="29" spans="1:11" ht="22.5" x14ac:dyDescent="0.3">
      <c r="A29" s="597"/>
      <c r="B29" s="74">
        <v>4</v>
      </c>
      <c r="C29" s="240">
        <v>75241</v>
      </c>
      <c r="D29" s="230"/>
      <c r="E29" s="74">
        <v>4</v>
      </c>
      <c r="F29" s="240">
        <v>75151</v>
      </c>
      <c r="G29" s="227"/>
      <c r="H29" s="333" t="s">
        <v>19</v>
      </c>
      <c r="I29" s="607" t="s">
        <v>70</v>
      </c>
      <c r="J29" s="558"/>
      <c r="K29" s="44">
        <v>87644.4</v>
      </c>
    </row>
    <row r="30" spans="1:11" ht="22.5" x14ac:dyDescent="0.3">
      <c r="A30" s="597"/>
      <c r="B30" s="74">
        <v>3</v>
      </c>
      <c r="C30" s="240">
        <v>71189</v>
      </c>
      <c r="D30" s="230"/>
      <c r="E30" s="74">
        <v>3</v>
      </c>
      <c r="F30" s="240">
        <v>71189</v>
      </c>
      <c r="G30" s="227"/>
      <c r="H30" s="333" t="s">
        <v>19</v>
      </c>
      <c r="I30" s="607" t="s">
        <v>74</v>
      </c>
      <c r="J30" s="558"/>
      <c r="K30" s="44">
        <v>82045.2</v>
      </c>
    </row>
    <row r="31" spans="1:11" ht="22.5" x14ac:dyDescent="0.3">
      <c r="A31" s="597"/>
      <c r="B31" s="74">
        <v>2</v>
      </c>
      <c r="C31" s="240">
        <v>67227</v>
      </c>
      <c r="D31" s="230"/>
      <c r="E31" s="74">
        <v>2</v>
      </c>
      <c r="F31" s="240">
        <v>67227</v>
      </c>
      <c r="G31" s="227"/>
      <c r="H31" s="333" t="s">
        <v>19</v>
      </c>
      <c r="I31" s="607" t="s">
        <v>78</v>
      </c>
      <c r="J31" s="558"/>
      <c r="K31" s="44">
        <v>76442.399999999994</v>
      </c>
    </row>
    <row r="32" spans="1:11" ht="23" thickBot="1" x14ac:dyDescent="0.35">
      <c r="A32" s="598"/>
      <c r="B32" s="75">
        <v>1</v>
      </c>
      <c r="C32" s="241">
        <v>63356</v>
      </c>
      <c r="D32" s="231"/>
      <c r="E32" s="75">
        <v>1</v>
      </c>
      <c r="F32" s="241">
        <v>63356</v>
      </c>
      <c r="G32" s="228"/>
      <c r="H32" s="334" t="s">
        <v>19</v>
      </c>
      <c r="I32" s="608" t="s">
        <v>81</v>
      </c>
      <c r="J32" s="609"/>
      <c r="K32" s="339">
        <v>70842</v>
      </c>
    </row>
    <row r="34" spans="1:1" x14ac:dyDescent="0.3">
      <c r="A34" t="s">
        <v>82</v>
      </c>
    </row>
    <row r="35" spans="1:1" x14ac:dyDescent="0.3">
      <c r="A35" s="327" t="s">
        <v>83</v>
      </c>
    </row>
    <row r="36" spans="1:1" x14ac:dyDescent="0.3">
      <c r="A36" s="327" t="s">
        <v>177</v>
      </c>
    </row>
    <row r="37" spans="1:1" x14ac:dyDescent="0.3">
      <c r="A37" s="327" t="s">
        <v>178</v>
      </c>
    </row>
  </sheetData>
  <mergeCells count="20">
    <mergeCell ref="K22:K23"/>
    <mergeCell ref="I18:K21"/>
    <mergeCell ref="I4:K4"/>
    <mergeCell ref="A6:A12"/>
    <mergeCell ref="I7:I8"/>
    <mergeCell ref="I9:I10"/>
    <mergeCell ref="I11:I12"/>
    <mergeCell ref="I16:K16"/>
    <mergeCell ref="A25:A32"/>
    <mergeCell ref="I22:J23"/>
    <mergeCell ref="I24:J24"/>
    <mergeCell ref="I25:J25"/>
    <mergeCell ref="I26:J26"/>
    <mergeCell ref="I27:J27"/>
    <mergeCell ref="I28:J28"/>
    <mergeCell ref="I29:J29"/>
    <mergeCell ref="I30:J30"/>
    <mergeCell ref="I31:J31"/>
    <mergeCell ref="I32:J32"/>
    <mergeCell ref="A18:A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5AC6E-C744-447F-AF9D-C1A1E694910C}">
  <dimension ref="A1:K40"/>
  <sheetViews>
    <sheetView topLeftCell="A3" workbookViewId="0">
      <selection activeCell="K12" sqref="K12"/>
    </sheetView>
  </sheetViews>
  <sheetFormatPr defaultRowHeight="14" x14ac:dyDescent="0.3"/>
  <cols>
    <col min="1" max="1" width="12.75" customWidth="1"/>
    <col min="9" max="9" width="36.58203125" customWidth="1"/>
  </cols>
  <sheetData>
    <row r="1" spans="1:11" ht="18" x14ac:dyDescent="0.4">
      <c r="A1" s="1" t="s">
        <v>154</v>
      </c>
    </row>
    <row r="2" spans="1:11" ht="18" x14ac:dyDescent="0.4">
      <c r="A2" s="1"/>
    </row>
    <row r="3" spans="1:11" ht="16" thickBot="1" x14ac:dyDescent="0.4">
      <c r="A3" s="2" t="s">
        <v>155</v>
      </c>
    </row>
    <row r="4" spans="1:11" ht="14.5" thickBot="1" x14ac:dyDescent="0.35">
      <c r="A4" s="60"/>
      <c r="B4" s="53"/>
      <c r="C4" s="41" t="s">
        <v>101</v>
      </c>
      <c r="D4" s="41"/>
      <c r="E4" s="41"/>
      <c r="F4" s="41" t="s">
        <v>153</v>
      </c>
      <c r="G4" s="88"/>
      <c r="H4" s="59"/>
      <c r="I4" s="533" t="s">
        <v>13</v>
      </c>
      <c r="J4" s="534"/>
      <c r="K4" s="534"/>
    </row>
    <row r="5" spans="1:11" x14ac:dyDescent="0.3">
      <c r="A5" s="256"/>
      <c r="B5" s="71" t="s">
        <v>14</v>
      </c>
      <c r="C5" s="81">
        <v>44900</v>
      </c>
      <c r="D5" s="81"/>
      <c r="E5" s="71"/>
      <c r="F5" s="81">
        <v>44900</v>
      </c>
      <c r="G5" s="66"/>
      <c r="H5" s="42"/>
      <c r="I5" s="41" t="s">
        <v>17</v>
      </c>
      <c r="J5" s="41" t="s">
        <v>14</v>
      </c>
      <c r="K5" s="43">
        <v>45078</v>
      </c>
    </row>
    <row r="6" spans="1:11" ht="22.5" x14ac:dyDescent="0.3">
      <c r="A6" s="626" t="s">
        <v>201</v>
      </c>
      <c r="B6" s="233">
        <v>15</v>
      </c>
      <c r="C6" s="99">
        <v>124360</v>
      </c>
      <c r="D6" s="117" t="s">
        <v>18</v>
      </c>
      <c r="E6" s="233">
        <v>15</v>
      </c>
      <c r="F6" s="99">
        <v>124360</v>
      </c>
      <c r="G6" s="117" t="s">
        <v>18</v>
      </c>
      <c r="H6" s="106" t="s">
        <v>19</v>
      </c>
      <c r="I6" s="324" t="s">
        <v>20</v>
      </c>
      <c r="J6" s="148">
        <v>2</v>
      </c>
      <c r="K6" s="329">
        <v>134000</v>
      </c>
    </row>
    <row r="7" spans="1:11" ht="22.5" x14ac:dyDescent="0.3">
      <c r="A7" s="626"/>
      <c r="B7" s="233">
        <v>14</v>
      </c>
      <c r="C7" s="99">
        <v>121810</v>
      </c>
      <c r="D7" s="236" t="s">
        <v>18</v>
      </c>
      <c r="E7" s="233">
        <v>14</v>
      </c>
      <c r="F7" s="99">
        <v>121810</v>
      </c>
      <c r="G7" s="236" t="s">
        <v>18</v>
      </c>
      <c r="H7" s="106" t="s">
        <v>19</v>
      </c>
      <c r="I7" s="519" t="s">
        <v>21</v>
      </c>
      <c r="J7" s="148">
        <v>3</v>
      </c>
      <c r="K7" s="330">
        <v>130000</v>
      </c>
    </row>
    <row r="8" spans="1:11" ht="22.5" x14ac:dyDescent="0.3">
      <c r="A8" s="626"/>
      <c r="B8" s="233">
        <v>13</v>
      </c>
      <c r="C8" s="99">
        <v>117981</v>
      </c>
      <c r="D8" s="117" t="s">
        <v>18</v>
      </c>
      <c r="E8" s="233">
        <v>13</v>
      </c>
      <c r="F8" s="99">
        <v>117981</v>
      </c>
      <c r="G8" s="117" t="s">
        <v>18</v>
      </c>
      <c r="H8" s="106" t="s">
        <v>19</v>
      </c>
      <c r="I8" s="520"/>
      <c r="J8" s="148">
        <v>2</v>
      </c>
      <c r="K8" s="330">
        <v>127000</v>
      </c>
    </row>
    <row r="9" spans="1:11" ht="22.5" x14ac:dyDescent="0.3">
      <c r="A9" s="626"/>
      <c r="B9" s="233">
        <v>12</v>
      </c>
      <c r="C9" s="99">
        <v>114153</v>
      </c>
      <c r="D9" s="236" t="s">
        <v>18</v>
      </c>
      <c r="E9" s="233">
        <v>12</v>
      </c>
      <c r="F9" s="99">
        <v>114153</v>
      </c>
      <c r="G9" s="236" t="s">
        <v>18</v>
      </c>
      <c r="H9" s="106" t="s">
        <v>19</v>
      </c>
      <c r="I9" s="519" t="s">
        <v>29</v>
      </c>
      <c r="J9" s="148">
        <v>3</v>
      </c>
      <c r="K9" s="330">
        <v>124000</v>
      </c>
    </row>
    <row r="10" spans="1:11" x14ac:dyDescent="0.3">
      <c r="A10" s="626"/>
      <c r="B10" s="293"/>
      <c r="I10" s="520"/>
      <c r="J10" s="148">
        <v>2</v>
      </c>
      <c r="K10" s="329">
        <v>121500</v>
      </c>
    </row>
    <row r="11" spans="1:11" ht="22.5" x14ac:dyDescent="0.3">
      <c r="A11" s="626"/>
      <c r="B11" s="485">
        <v>11</v>
      </c>
      <c r="C11" s="235">
        <v>109688</v>
      </c>
      <c r="D11" s="237" t="s">
        <v>18</v>
      </c>
      <c r="E11" s="485">
        <v>11</v>
      </c>
      <c r="F11" s="235">
        <v>109688</v>
      </c>
      <c r="G11" s="237" t="s">
        <v>18</v>
      </c>
      <c r="H11" s="216" t="s">
        <v>19</v>
      </c>
      <c r="I11" s="486" t="s">
        <v>35</v>
      </c>
      <c r="J11" s="487">
        <v>3</v>
      </c>
      <c r="K11" s="488">
        <v>119000</v>
      </c>
    </row>
    <row r="12" spans="1:11" ht="22.5" x14ac:dyDescent="0.3">
      <c r="A12" s="627"/>
      <c r="B12" s="489">
        <v>10</v>
      </c>
      <c r="C12" s="73">
        <v>105861</v>
      </c>
      <c r="D12" s="117"/>
      <c r="E12" s="489">
        <v>10</v>
      </c>
      <c r="F12" s="73">
        <v>105861</v>
      </c>
      <c r="G12" s="117"/>
      <c r="H12" s="216" t="s">
        <v>19</v>
      </c>
      <c r="I12" s="486" t="s">
        <v>35</v>
      </c>
      <c r="J12" s="148">
        <v>1</v>
      </c>
      <c r="K12" s="490">
        <v>114000</v>
      </c>
    </row>
    <row r="13" spans="1:11" x14ac:dyDescent="0.3">
      <c r="A13" t="s">
        <v>191</v>
      </c>
    </row>
    <row r="14" spans="1:11" x14ac:dyDescent="0.3">
      <c r="A14" t="s">
        <v>156</v>
      </c>
    </row>
    <row r="15" spans="1:11" ht="14.5" thickBot="1" x14ac:dyDescent="0.35"/>
    <row r="16" spans="1:11" ht="34.5" customHeight="1" thickBot="1" x14ac:dyDescent="0.35">
      <c r="A16" s="256"/>
      <c r="B16" s="53"/>
      <c r="C16" s="41" t="s">
        <v>101</v>
      </c>
      <c r="D16" s="41"/>
      <c r="E16" s="41"/>
      <c r="F16" s="41" t="s">
        <v>153</v>
      </c>
      <c r="G16" s="88"/>
      <c r="H16" s="59"/>
      <c r="I16" s="533" t="s">
        <v>13</v>
      </c>
      <c r="J16" s="535"/>
    </row>
    <row r="17" spans="1:10" ht="14.5" thickBot="1" x14ac:dyDescent="0.35">
      <c r="A17" s="256"/>
      <c r="B17" s="71" t="s">
        <v>14</v>
      </c>
      <c r="C17" s="81">
        <v>44900</v>
      </c>
      <c r="D17" s="81"/>
      <c r="E17" s="71"/>
      <c r="F17" s="81">
        <v>44900</v>
      </c>
      <c r="G17" s="66"/>
      <c r="H17" s="42"/>
      <c r="I17" s="41" t="s">
        <v>175</v>
      </c>
      <c r="J17" s="43">
        <v>45078</v>
      </c>
    </row>
    <row r="18" spans="1:10" ht="22.5" x14ac:dyDescent="0.3">
      <c r="A18" s="508" t="s">
        <v>182</v>
      </c>
      <c r="B18" s="233">
        <v>15</v>
      </c>
      <c r="C18" s="99">
        <v>124360</v>
      </c>
      <c r="D18" s="117" t="s">
        <v>18</v>
      </c>
      <c r="E18" s="233">
        <v>15</v>
      </c>
      <c r="F18" s="99">
        <v>124360</v>
      </c>
      <c r="G18" s="117" t="s">
        <v>18</v>
      </c>
      <c r="H18" s="333" t="s">
        <v>19</v>
      </c>
      <c r="I18" s="621" t="s">
        <v>184</v>
      </c>
      <c r="J18" s="622"/>
    </row>
    <row r="19" spans="1:10" ht="22.5" x14ac:dyDescent="0.3">
      <c r="A19" s="508"/>
      <c r="B19" s="233">
        <v>14</v>
      </c>
      <c r="C19" s="99">
        <v>121810</v>
      </c>
      <c r="D19" s="236" t="s">
        <v>18</v>
      </c>
      <c r="E19" s="233">
        <v>14</v>
      </c>
      <c r="F19" s="99">
        <v>121810</v>
      </c>
      <c r="G19" s="236" t="s">
        <v>18</v>
      </c>
      <c r="H19" s="333" t="s">
        <v>19</v>
      </c>
      <c r="I19" s="613"/>
      <c r="J19" s="615"/>
    </row>
    <row r="20" spans="1:10" ht="22.5" x14ac:dyDescent="0.3">
      <c r="A20" s="508"/>
      <c r="B20" s="233">
        <v>13</v>
      </c>
      <c r="C20" s="99">
        <v>117981</v>
      </c>
      <c r="D20" s="117" t="s">
        <v>18</v>
      </c>
      <c r="E20" s="233">
        <v>13</v>
      </c>
      <c r="F20" s="99">
        <v>117981</v>
      </c>
      <c r="G20" s="117" t="s">
        <v>18</v>
      </c>
      <c r="H20" s="333" t="s">
        <v>19</v>
      </c>
      <c r="I20" s="613"/>
      <c r="J20" s="615"/>
    </row>
    <row r="21" spans="1:10" ht="22.5" x14ac:dyDescent="0.3">
      <c r="A21" s="508"/>
      <c r="B21" s="233">
        <v>12</v>
      </c>
      <c r="C21" s="99">
        <v>114153</v>
      </c>
      <c r="D21" s="236" t="s">
        <v>18</v>
      </c>
      <c r="E21" s="233">
        <v>12</v>
      </c>
      <c r="F21" s="99">
        <v>114153</v>
      </c>
      <c r="G21" s="236" t="s">
        <v>18</v>
      </c>
      <c r="H21" s="333" t="s">
        <v>19</v>
      </c>
      <c r="I21" s="613"/>
      <c r="J21" s="615"/>
    </row>
    <row r="22" spans="1:10" ht="23" thickBot="1" x14ac:dyDescent="0.35">
      <c r="A22" s="625"/>
      <c r="B22" s="234">
        <v>11</v>
      </c>
      <c r="C22" s="331">
        <v>109688</v>
      </c>
      <c r="D22" s="238" t="s">
        <v>18</v>
      </c>
      <c r="E22" s="234">
        <v>11</v>
      </c>
      <c r="F22" s="331">
        <v>109688</v>
      </c>
      <c r="G22" s="238" t="s">
        <v>18</v>
      </c>
      <c r="H22" s="334" t="s">
        <v>19</v>
      </c>
      <c r="I22" s="623"/>
      <c r="J22" s="624"/>
    </row>
    <row r="23" spans="1:10" ht="23" thickBot="1" x14ac:dyDescent="0.35">
      <c r="A23" s="328"/>
      <c r="B23" s="64"/>
      <c r="C23" s="4"/>
      <c r="D23" s="335"/>
      <c r="E23" s="64"/>
      <c r="F23" s="4"/>
      <c r="G23" s="335"/>
      <c r="H23" s="40"/>
      <c r="I23" s="336"/>
    </row>
    <row r="24" spans="1:10" ht="30" customHeight="1" thickBot="1" x14ac:dyDescent="0.35">
      <c r="A24" s="447"/>
      <c r="B24" s="53"/>
      <c r="C24" s="41" t="s">
        <v>101</v>
      </c>
      <c r="D24" s="41"/>
      <c r="E24" s="41"/>
      <c r="F24" s="41" t="s">
        <v>153</v>
      </c>
      <c r="G24" s="88"/>
      <c r="H24" s="59"/>
      <c r="I24" s="570" t="s">
        <v>13</v>
      </c>
      <c r="J24" s="619"/>
    </row>
    <row r="25" spans="1:10" x14ac:dyDescent="0.3">
      <c r="A25" s="253"/>
      <c r="B25" s="71" t="s">
        <v>14</v>
      </c>
      <c r="C25" s="81">
        <v>44900</v>
      </c>
      <c r="D25" s="81"/>
      <c r="E25" s="71"/>
      <c r="F25" s="81">
        <v>44900</v>
      </c>
      <c r="G25" s="66"/>
      <c r="H25" s="42"/>
      <c r="I25" s="41" t="s">
        <v>175</v>
      </c>
      <c r="J25" s="43">
        <v>45078</v>
      </c>
    </row>
    <row r="26" spans="1:10" ht="22.5" x14ac:dyDescent="0.3">
      <c r="A26" s="597" t="s">
        <v>183</v>
      </c>
      <c r="B26" s="233">
        <v>10</v>
      </c>
      <c r="C26" s="99">
        <v>105861</v>
      </c>
      <c r="D26" s="236" t="s">
        <v>18</v>
      </c>
      <c r="E26" s="233">
        <v>10</v>
      </c>
      <c r="F26" s="99">
        <v>105861</v>
      </c>
      <c r="G26" s="236" t="s">
        <v>18</v>
      </c>
      <c r="H26" s="106" t="s">
        <v>19</v>
      </c>
      <c r="I26" s="100" t="s">
        <v>45</v>
      </c>
      <c r="J26" s="337">
        <v>109000</v>
      </c>
    </row>
    <row r="27" spans="1:10" ht="22.5" x14ac:dyDescent="0.3">
      <c r="A27" s="597"/>
      <c r="B27" s="233">
        <v>9</v>
      </c>
      <c r="C27" s="99">
        <v>101395</v>
      </c>
      <c r="D27" s="117" t="s">
        <v>18</v>
      </c>
      <c r="E27" s="233">
        <v>9</v>
      </c>
      <c r="F27" s="99">
        <v>101395</v>
      </c>
      <c r="G27" s="117" t="s">
        <v>18</v>
      </c>
      <c r="H27" s="106" t="s">
        <v>19</v>
      </c>
      <c r="I27" s="100" t="s">
        <v>49</v>
      </c>
      <c r="J27" s="337">
        <v>106000</v>
      </c>
    </row>
    <row r="28" spans="1:10" ht="22.5" x14ac:dyDescent="0.3">
      <c r="A28" s="597"/>
      <c r="B28" s="233">
        <v>8</v>
      </c>
      <c r="C28" s="99">
        <v>97569</v>
      </c>
      <c r="D28" s="117" t="s">
        <v>56</v>
      </c>
      <c r="E28" s="233">
        <v>8</v>
      </c>
      <c r="F28" s="99">
        <v>97569</v>
      </c>
      <c r="G28" s="117" t="s">
        <v>56</v>
      </c>
      <c r="H28" s="106" t="s">
        <v>19</v>
      </c>
      <c r="I28" s="101" t="s">
        <v>55</v>
      </c>
      <c r="J28" s="338">
        <v>103000</v>
      </c>
    </row>
    <row r="29" spans="1:10" ht="22.5" x14ac:dyDescent="0.3">
      <c r="A29" s="597"/>
      <c r="B29" s="233">
        <v>7</v>
      </c>
      <c r="C29" s="99">
        <v>92893</v>
      </c>
      <c r="D29" s="117" t="s">
        <v>56</v>
      </c>
      <c r="E29" s="233">
        <v>7</v>
      </c>
      <c r="F29" s="99">
        <v>92893</v>
      </c>
      <c r="G29" s="117" t="s">
        <v>56</v>
      </c>
      <c r="H29" s="106" t="s">
        <v>19</v>
      </c>
      <c r="I29" s="102" t="s">
        <v>60</v>
      </c>
      <c r="J29" s="44">
        <v>100466</v>
      </c>
    </row>
    <row r="30" spans="1:10" ht="22.5" x14ac:dyDescent="0.3">
      <c r="A30" s="597"/>
      <c r="B30" s="233">
        <v>6</v>
      </c>
      <c r="C30" s="99">
        <v>88469</v>
      </c>
      <c r="D30" s="117" t="s">
        <v>56</v>
      </c>
      <c r="E30" s="233">
        <v>6</v>
      </c>
      <c r="F30" s="99">
        <v>88469</v>
      </c>
      <c r="G30" s="117" t="s">
        <v>56</v>
      </c>
      <c r="H30" s="106" t="s">
        <v>19</v>
      </c>
      <c r="I30" s="102" t="s">
        <v>63</v>
      </c>
      <c r="J30" s="44">
        <v>97741.38</v>
      </c>
    </row>
    <row r="31" spans="1:10" ht="22.5" x14ac:dyDescent="0.3">
      <c r="A31" s="597"/>
      <c r="B31" s="233">
        <v>5</v>
      </c>
      <c r="C31" s="99">
        <v>84046</v>
      </c>
      <c r="D31" s="117" t="s">
        <v>56</v>
      </c>
      <c r="E31" s="233">
        <v>5</v>
      </c>
      <c r="F31" s="99">
        <v>84046</v>
      </c>
      <c r="G31" s="117" t="s">
        <v>56</v>
      </c>
      <c r="H31" s="106" t="s">
        <v>19</v>
      </c>
      <c r="I31" s="102" t="s">
        <v>66</v>
      </c>
      <c r="J31" s="44">
        <v>93246</v>
      </c>
    </row>
    <row r="32" spans="1:10" ht="22.5" x14ac:dyDescent="0.3">
      <c r="A32" s="597"/>
      <c r="B32" s="233">
        <v>4</v>
      </c>
      <c r="C32" s="99">
        <v>79632</v>
      </c>
      <c r="D32" s="117" t="s">
        <v>56</v>
      </c>
      <c r="E32" s="233">
        <v>4</v>
      </c>
      <c r="F32" s="99">
        <v>79632</v>
      </c>
      <c r="G32" s="117" t="s">
        <v>56</v>
      </c>
      <c r="H32" s="106" t="s">
        <v>19</v>
      </c>
      <c r="I32" s="102" t="s">
        <v>70</v>
      </c>
      <c r="J32" s="44">
        <v>87644.4</v>
      </c>
    </row>
    <row r="33" spans="1:10" ht="22.5" x14ac:dyDescent="0.3">
      <c r="A33" s="597"/>
      <c r="B33" s="233">
        <v>3</v>
      </c>
      <c r="C33" s="99">
        <v>74571</v>
      </c>
      <c r="D33" s="117" t="s">
        <v>56</v>
      </c>
      <c r="E33" s="233">
        <v>3</v>
      </c>
      <c r="F33" s="99">
        <v>74571</v>
      </c>
      <c r="G33" s="117" t="s">
        <v>56</v>
      </c>
      <c r="H33" s="106" t="s">
        <v>19</v>
      </c>
      <c r="I33" s="102" t="s">
        <v>74</v>
      </c>
      <c r="J33" s="44">
        <v>82045.2</v>
      </c>
    </row>
    <row r="34" spans="1:10" ht="22.5" x14ac:dyDescent="0.3">
      <c r="A34" s="597"/>
      <c r="B34" s="233">
        <v>2</v>
      </c>
      <c r="C34" s="235">
        <v>70146</v>
      </c>
      <c r="D34" s="237" t="s">
        <v>56</v>
      </c>
      <c r="E34" s="233">
        <v>2</v>
      </c>
      <c r="F34" s="235">
        <v>70146</v>
      </c>
      <c r="G34" s="237" t="s">
        <v>56</v>
      </c>
      <c r="H34" s="106" t="s">
        <v>19</v>
      </c>
      <c r="I34" s="102" t="s">
        <v>78</v>
      </c>
      <c r="J34" s="44">
        <v>76442.399999999994</v>
      </c>
    </row>
    <row r="35" spans="1:10" ht="23" thickBot="1" x14ac:dyDescent="0.35">
      <c r="A35" s="598"/>
      <c r="B35" s="234">
        <v>1</v>
      </c>
      <c r="C35" s="77">
        <v>66354</v>
      </c>
      <c r="D35" s="238" t="s">
        <v>56</v>
      </c>
      <c r="E35" s="234">
        <v>1</v>
      </c>
      <c r="F35" s="77">
        <v>66354</v>
      </c>
      <c r="G35" s="238" t="s">
        <v>56</v>
      </c>
      <c r="H35" s="107" t="s">
        <v>19</v>
      </c>
      <c r="I35" s="229" t="s">
        <v>81</v>
      </c>
      <c r="J35" s="339">
        <v>70842</v>
      </c>
    </row>
    <row r="37" spans="1:10" x14ac:dyDescent="0.3">
      <c r="A37" t="s">
        <v>82</v>
      </c>
    </row>
    <row r="38" spans="1:10" x14ac:dyDescent="0.3">
      <c r="A38" s="327" t="s">
        <v>83</v>
      </c>
    </row>
    <row r="39" spans="1:10" x14ac:dyDescent="0.3">
      <c r="A39" s="327" t="s">
        <v>194</v>
      </c>
    </row>
    <row r="40" spans="1:10" x14ac:dyDescent="0.3">
      <c r="A40" s="327" t="s">
        <v>195</v>
      </c>
    </row>
  </sheetData>
  <mergeCells count="9">
    <mergeCell ref="A26:A35"/>
    <mergeCell ref="I18:J22"/>
    <mergeCell ref="I24:J24"/>
    <mergeCell ref="I4:K4"/>
    <mergeCell ref="I7:I8"/>
    <mergeCell ref="I9:I10"/>
    <mergeCell ref="I16:J16"/>
    <mergeCell ref="A18:A22"/>
    <mergeCell ref="A6:A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B04E9-3EC5-423E-8B99-0FDB094C1CEA}">
  <dimension ref="A1:U26"/>
  <sheetViews>
    <sheetView workbookViewId="0">
      <selection activeCell="A8" sqref="A8"/>
    </sheetView>
  </sheetViews>
  <sheetFormatPr defaultRowHeight="14" x14ac:dyDescent="0.3"/>
  <cols>
    <col min="2" max="3" width="10.83203125" customWidth="1"/>
    <col min="4" max="4" width="5.83203125" customWidth="1"/>
    <col min="5" max="5" width="9.25" customWidth="1"/>
    <col min="6" max="6" width="11.58203125" customWidth="1"/>
    <col min="7" max="7" width="12.08203125" customWidth="1"/>
    <col min="8" max="8" width="6.08203125" customWidth="1"/>
    <col min="10" max="11" width="10.83203125" customWidth="1"/>
    <col min="12" max="12" width="6" customWidth="1"/>
    <col min="14" max="15" width="10.83203125" customWidth="1"/>
    <col min="16" max="16" width="6.08203125" customWidth="1"/>
    <col min="18" max="18" width="35.25" customWidth="1"/>
    <col min="20" max="20" width="14.5" customWidth="1"/>
  </cols>
  <sheetData>
    <row r="1" spans="1:21" ht="18" x14ac:dyDescent="0.4">
      <c r="A1" s="1" t="s">
        <v>157</v>
      </c>
    </row>
    <row r="3" spans="1:21" ht="14.5" thickBot="1" x14ac:dyDescent="0.35">
      <c r="A3" s="6" t="s">
        <v>158</v>
      </c>
      <c r="H3" s="11"/>
      <c r="I3" s="11"/>
      <c r="J3" s="11"/>
      <c r="K3" s="11"/>
      <c r="L3" s="11"/>
      <c r="M3" s="11"/>
      <c r="N3" s="11"/>
      <c r="O3" s="11"/>
      <c r="P3" s="11"/>
    </row>
    <row r="4" spans="1:21" ht="15.75" customHeight="1" thickBot="1" x14ac:dyDescent="0.35">
      <c r="A4" s="570" t="s">
        <v>159</v>
      </c>
      <c r="B4" s="593"/>
      <c r="C4" s="593"/>
      <c r="D4" s="619"/>
      <c r="E4" s="570" t="s">
        <v>160</v>
      </c>
      <c r="F4" s="593"/>
      <c r="G4" s="593"/>
      <c r="H4" s="619"/>
      <c r="I4" s="533" t="s">
        <v>161</v>
      </c>
      <c r="J4" s="534"/>
      <c r="K4" s="534"/>
      <c r="L4" s="535"/>
      <c r="M4" s="533" t="s">
        <v>162</v>
      </c>
      <c r="N4" s="534"/>
      <c r="O4" s="534"/>
      <c r="P4" s="535"/>
      <c r="Q4" s="286"/>
      <c r="R4" s="533" t="s">
        <v>13</v>
      </c>
      <c r="S4" s="287"/>
    </row>
    <row r="5" spans="1:21" ht="14.5" thickBot="1" x14ac:dyDescent="0.35">
      <c r="A5" s="53"/>
      <c r="B5" s="252" t="s">
        <v>163</v>
      </c>
      <c r="C5" s="252" t="s">
        <v>90</v>
      </c>
      <c r="D5" s="61"/>
      <c r="E5" s="253"/>
      <c r="F5" s="252" t="s">
        <v>163</v>
      </c>
      <c r="G5" s="252" t="s">
        <v>90</v>
      </c>
      <c r="H5" s="61"/>
      <c r="I5" s="246"/>
      <c r="J5" s="252" t="s">
        <v>163</v>
      </c>
      <c r="K5" s="252" t="s">
        <v>90</v>
      </c>
      <c r="L5" s="247"/>
      <c r="M5" s="154"/>
      <c r="N5" s="248" t="s">
        <v>163</v>
      </c>
      <c r="O5" s="248" t="s">
        <v>90</v>
      </c>
      <c r="P5" s="157"/>
      <c r="Q5" s="288"/>
      <c r="R5" s="630"/>
      <c r="S5" s="262"/>
    </row>
    <row r="6" spans="1:21" s="165" customFormat="1" x14ac:dyDescent="0.3">
      <c r="A6" s="161" t="s">
        <v>14</v>
      </c>
      <c r="B6" s="162">
        <v>44627</v>
      </c>
      <c r="C6" s="163">
        <v>44627</v>
      </c>
      <c r="D6" s="164"/>
      <c r="E6" s="198" t="s">
        <v>14</v>
      </c>
      <c r="F6" s="162">
        <v>44627</v>
      </c>
      <c r="G6" s="163">
        <v>44627</v>
      </c>
      <c r="H6" s="164"/>
      <c r="I6" s="200" t="s">
        <v>14</v>
      </c>
      <c r="J6" s="162">
        <v>44627</v>
      </c>
      <c r="K6" s="163">
        <v>44627</v>
      </c>
      <c r="L6" s="164"/>
      <c r="M6" s="200" t="s">
        <v>14</v>
      </c>
      <c r="N6" s="162">
        <v>44627</v>
      </c>
      <c r="O6" s="163">
        <v>44627</v>
      </c>
      <c r="P6" s="164"/>
      <c r="Q6" s="289"/>
      <c r="R6" s="220" t="s">
        <v>91</v>
      </c>
      <c r="S6" s="192">
        <v>45078</v>
      </c>
      <c r="T6"/>
      <c r="U6"/>
    </row>
    <row r="7" spans="1:21" ht="17.25" customHeight="1" x14ac:dyDescent="0.3">
      <c r="A7" s="129">
        <v>7</v>
      </c>
      <c r="B7" s="224">
        <v>78997</v>
      </c>
      <c r="C7" s="224">
        <v>79722</v>
      </c>
      <c r="D7" s="111" t="s">
        <v>18</v>
      </c>
      <c r="E7" s="103"/>
      <c r="F7" s="191"/>
      <c r="G7" s="250"/>
      <c r="H7" s="111"/>
      <c r="I7" s="129">
        <v>7</v>
      </c>
      <c r="J7" s="224">
        <v>78997</v>
      </c>
      <c r="K7" s="224">
        <v>79722</v>
      </c>
      <c r="L7" s="111" t="s">
        <v>18</v>
      </c>
      <c r="M7" s="103"/>
      <c r="N7" s="191"/>
      <c r="O7" s="250"/>
      <c r="P7" s="111"/>
      <c r="Q7" s="113" t="s">
        <v>19</v>
      </c>
      <c r="R7" s="521" t="s">
        <v>60</v>
      </c>
      <c r="S7" s="537">
        <v>80193</v>
      </c>
      <c r="T7" t="s">
        <v>92</v>
      </c>
    </row>
    <row r="8" spans="1:21" ht="17.25" customHeight="1" x14ac:dyDescent="0.3">
      <c r="A8" s="129">
        <v>6</v>
      </c>
      <c r="B8" s="224">
        <v>75583</v>
      </c>
      <c r="C8" s="224">
        <v>76276</v>
      </c>
      <c r="D8" s="111" t="s">
        <v>18</v>
      </c>
      <c r="E8" s="103"/>
      <c r="F8" s="191"/>
      <c r="G8" s="250"/>
      <c r="H8" s="111"/>
      <c r="I8" s="129">
        <v>6</v>
      </c>
      <c r="J8" s="224">
        <v>75583</v>
      </c>
      <c r="K8" s="224">
        <v>76276</v>
      </c>
      <c r="L8" s="111" t="s">
        <v>18</v>
      </c>
      <c r="M8" s="103"/>
      <c r="N8" s="191"/>
      <c r="O8" s="250"/>
      <c r="P8" s="111"/>
      <c r="Q8" s="113" t="s">
        <v>19</v>
      </c>
      <c r="R8" s="633"/>
      <c r="S8" s="631"/>
      <c r="T8" t="s">
        <v>92</v>
      </c>
    </row>
    <row r="9" spans="1:21" s="320" customFormat="1" ht="17.25" customHeight="1" x14ac:dyDescent="0.3">
      <c r="A9" s="318">
        <v>5</v>
      </c>
      <c r="B9" s="322">
        <v>72168</v>
      </c>
      <c r="C9" s="322">
        <v>72826</v>
      </c>
      <c r="D9" s="317" t="s">
        <v>56</v>
      </c>
      <c r="E9" s="315"/>
      <c r="F9" s="316"/>
      <c r="G9" s="323"/>
      <c r="H9" s="317"/>
      <c r="I9" s="318">
        <v>5</v>
      </c>
      <c r="J9" s="322">
        <v>72168</v>
      </c>
      <c r="K9" s="322">
        <v>72826</v>
      </c>
      <c r="L9" s="317" t="s">
        <v>56</v>
      </c>
      <c r="M9" s="315"/>
      <c r="N9" s="316"/>
      <c r="O9" s="323"/>
      <c r="P9" s="317"/>
      <c r="Q9" s="319" t="s">
        <v>19</v>
      </c>
      <c r="R9" s="522"/>
      <c r="S9" s="632"/>
    </row>
    <row r="10" spans="1:21" ht="17.25" customHeight="1" x14ac:dyDescent="0.3">
      <c r="A10" s="129">
        <v>4</v>
      </c>
      <c r="B10" s="224">
        <v>68754</v>
      </c>
      <c r="C10" s="224">
        <v>69378</v>
      </c>
      <c r="D10" s="111" t="s">
        <v>56</v>
      </c>
      <c r="E10" s="103"/>
      <c r="F10" s="191"/>
      <c r="G10" s="251"/>
      <c r="H10" s="111"/>
      <c r="I10" s="129">
        <v>4</v>
      </c>
      <c r="J10" s="224">
        <v>68754</v>
      </c>
      <c r="K10" s="224">
        <v>69378</v>
      </c>
      <c r="L10" s="111" t="s">
        <v>56</v>
      </c>
      <c r="M10" s="103"/>
      <c r="N10" s="191"/>
      <c r="O10" s="250"/>
      <c r="P10" s="111"/>
      <c r="Q10" s="113" t="s">
        <v>19</v>
      </c>
      <c r="R10" s="221" t="s">
        <v>63</v>
      </c>
      <c r="S10" s="257">
        <v>76374</v>
      </c>
    </row>
    <row r="11" spans="1:21" ht="17.25" customHeight="1" x14ac:dyDescent="0.3">
      <c r="A11" s="129">
        <v>3</v>
      </c>
      <c r="B11" s="224">
        <v>65337</v>
      </c>
      <c r="C11" s="224">
        <v>65929</v>
      </c>
      <c r="D11" s="111" t="s">
        <v>56</v>
      </c>
      <c r="E11" s="129">
        <v>5</v>
      </c>
      <c r="F11" s="191">
        <v>61602</v>
      </c>
      <c r="G11" s="250">
        <v>62154</v>
      </c>
      <c r="H11" s="111" t="s">
        <v>56</v>
      </c>
      <c r="I11" s="129">
        <v>3</v>
      </c>
      <c r="J11" s="224">
        <v>65337</v>
      </c>
      <c r="K11" s="224">
        <v>65929</v>
      </c>
      <c r="L11" s="111" t="s">
        <v>56</v>
      </c>
      <c r="M11" s="129">
        <v>5</v>
      </c>
      <c r="N11" s="191">
        <v>61602</v>
      </c>
      <c r="O11" s="250">
        <v>62154</v>
      </c>
      <c r="P11" s="111" t="s">
        <v>56</v>
      </c>
      <c r="Q11" s="113" t="s">
        <v>19</v>
      </c>
      <c r="R11" s="221" t="s">
        <v>66</v>
      </c>
      <c r="S11" s="257">
        <v>72737</v>
      </c>
    </row>
    <row r="12" spans="1:21" ht="17.25" customHeight="1" x14ac:dyDescent="0.3">
      <c r="A12" s="145">
        <v>2</v>
      </c>
      <c r="B12" s="158">
        <v>61602</v>
      </c>
      <c r="C12" s="158">
        <v>62154</v>
      </c>
      <c r="D12" s="159" t="s">
        <v>56</v>
      </c>
      <c r="E12" s="129">
        <v>4</v>
      </c>
      <c r="F12" s="191">
        <v>59974</v>
      </c>
      <c r="G12" s="250">
        <v>60510</v>
      </c>
      <c r="H12" s="111" t="s">
        <v>56</v>
      </c>
      <c r="I12" s="145">
        <v>2</v>
      </c>
      <c r="J12" s="158">
        <v>61602</v>
      </c>
      <c r="K12" s="158">
        <v>62154</v>
      </c>
      <c r="L12" s="159" t="s">
        <v>56</v>
      </c>
      <c r="M12" s="129">
        <v>4</v>
      </c>
      <c r="N12" s="191">
        <v>59974</v>
      </c>
      <c r="O12" s="250">
        <v>60510</v>
      </c>
      <c r="P12" s="111" t="s">
        <v>56</v>
      </c>
      <c r="Q12" s="113" t="s">
        <v>19</v>
      </c>
      <c r="R12" s="221" t="s">
        <v>70</v>
      </c>
      <c r="S12" s="257">
        <v>69273</v>
      </c>
    </row>
    <row r="13" spans="1:21" ht="17.25" customHeight="1" x14ac:dyDescent="0.3">
      <c r="A13" s="145">
        <v>1</v>
      </c>
      <c r="B13" s="158">
        <v>58393</v>
      </c>
      <c r="C13" s="158">
        <v>58914</v>
      </c>
      <c r="D13" s="159" t="s">
        <v>56</v>
      </c>
      <c r="E13" s="129">
        <v>3</v>
      </c>
      <c r="F13" s="191">
        <v>58393</v>
      </c>
      <c r="G13" s="250">
        <v>58914</v>
      </c>
      <c r="H13" s="111" t="s">
        <v>56</v>
      </c>
      <c r="I13" s="145">
        <v>1</v>
      </c>
      <c r="J13" s="158">
        <v>58393</v>
      </c>
      <c r="K13" s="158">
        <v>58914</v>
      </c>
      <c r="L13" s="159" t="s">
        <v>56</v>
      </c>
      <c r="M13" s="129">
        <v>3</v>
      </c>
      <c r="N13" s="191">
        <v>58393</v>
      </c>
      <c r="O13" s="250">
        <v>58914</v>
      </c>
      <c r="P13" s="111" t="s">
        <v>56</v>
      </c>
      <c r="Q13" s="113" t="s">
        <v>19</v>
      </c>
      <c r="R13" s="568" t="s">
        <v>74</v>
      </c>
      <c r="S13" s="628">
        <v>65975</v>
      </c>
    </row>
    <row r="14" spans="1:21" ht="17.25" customHeight="1" x14ac:dyDescent="0.3">
      <c r="A14" s="145"/>
      <c r="B14" s="158"/>
      <c r="C14" s="158"/>
      <c r="D14" s="159"/>
      <c r="E14" s="145">
        <v>2</v>
      </c>
      <c r="F14" s="191">
        <v>55115</v>
      </c>
      <c r="G14" s="250">
        <v>55604</v>
      </c>
      <c r="H14" s="111" t="s">
        <v>56</v>
      </c>
      <c r="I14" s="129"/>
      <c r="J14" s="170"/>
      <c r="K14" s="191"/>
      <c r="L14" s="159"/>
      <c r="M14" s="145">
        <v>2</v>
      </c>
      <c r="N14" s="191">
        <v>55115</v>
      </c>
      <c r="O14" s="250">
        <v>55604</v>
      </c>
      <c r="P14" s="111" t="s">
        <v>56</v>
      </c>
      <c r="Q14" s="113" t="s">
        <v>19</v>
      </c>
      <c r="R14" s="568"/>
      <c r="S14" s="628"/>
    </row>
    <row r="15" spans="1:21" ht="17.25" customHeight="1" thickBot="1" x14ac:dyDescent="0.35">
      <c r="A15" s="75"/>
      <c r="B15" s="140"/>
      <c r="C15" s="140"/>
      <c r="D15" s="90"/>
      <c r="E15" s="254">
        <v>1</v>
      </c>
      <c r="F15" s="193">
        <v>51820</v>
      </c>
      <c r="G15" s="255">
        <v>51820</v>
      </c>
      <c r="H15" s="199" t="s">
        <v>56</v>
      </c>
      <c r="I15" s="201"/>
      <c r="J15" s="269"/>
      <c r="K15" s="193"/>
      <c r="L15" s="90"/>
      <c r="M15" s="254">
        <v>1</v>
      </c>
      <c r="N15" s="193">
        <v>51820</v>
      </c>
      <c r="O15" s="255">
        <v>51820</v>
      </c>
      <c r="P15" s="199" t="s">
        <v>56</v>
      </c>
      <c r="Q15" s="114" t="s">
        <v>19</v>
      </c>
      <c r="R15" s="569"/>
      <c r="S15" s="629"/>
    </row>
    <row r="16" spans="1:21" ht="17.25" customHeight="1" x14ac:dyDescent="0.3">
      <c r="A16" s="64"/>
      <c r="B16" s="207"/>
      <c r="C16" s="207"/>
      <c r="D16" s="4"/>
      <c r="E16" s="160"/>
      <c r="F16" s="7"/>
      <c r="G16" s="7"/>
      <c r="H16" s="11"/>
      <c r="I16" s="11"/>
      <c r="J16" s="11"/>
      <c r="K16" s="7"/>
      <c r="L16" s="4"/>
      <c r="M16" s="11"/>
      <c r="N16" s="11"/>
      <c r="O16" s="11"/>
      <c r="P16" s="11"/>
      <c r="Q16" s="40"/>
      <c r="R16" s="208"/>
      <c r="S16" s="209"/>
    </row>
    <row r="20" ht="31.5" customHeight="1" x14ac:dyDescent="0.3"/>
    <row r="22" ht="18" customHeight="1" x14ac:dyDescent="0.3"/>
    <row r="23" ht="18" customHeight="1" x14ac:dyDescent="0.3"/>
    <row r="24" ht="18" customHeight="1" x14ac:dyDescent="0.3"/>
    <row r="25" ht="18" customHeight="1" x14ac:dyDescent="0.3"/>
    <row r="26" ht="18" customHeight="1" x14ac:dyDescent="0.3"/>
  </sheetData>
  <mergeCells count="9">
    <mergeCell ref="A4:D4"/>
    <mergeCell ref="I4:L4"/>
    <mergeCell ref="M4:P4"/>
    <mergeCell ref="R13:R15"/>
    <mergeCell ref="S13:S15"/>
    <mergeCell ref="R4:R5"/>
    <mergeCell ref="S7:S9"/>
    <mergeCell ref="R7:R9"/>
    <mergeCell ref="E4:H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D05E4-649F-4874-9036-483A4805E351}">
  <dimension ref="A1:S12"/>
  <sheetViews>
    <sheetView topLeftCell="A14" workbookViewId="0">
      <selection activeCell="O7" sqref="O7:O9"/>
    </sheetView>
  </sheetViews>
  <sheetFormatPr defaultRowHeight="14" x14ac:dyDescent="0.3"/>
  <cols>
    <col min="6" max="6" width="10.83203125" customWidth="1"/>
    <col min="9" max="9" width="11" customWidth="1"/>
    <col min="12" max="12" width="11" customWidth="1"/>
    <col min="13" max="13" width="8.58203125" customWidth="1"/>
    <col min="14" max="14" width="10.5" customWidth="1"/>
    <col min="15" max="15" width="10.83203125" customWidth="1"/>
    <col min="16" max="16" width="10.5" customWidth="1"/>
    <col min="18" max="18" width="13.83203125" customWidth="1"/>
    <col min="19" max="19" width="12.33203125" customWidth="1"/>
  </cols>
  <sheetData>
    <row r="1" spans="1:19" ht="18" x14ac:dyDescent="0.4">
      <c r="A1" s="1" t="s">
        <v>164</v>
      </c>
    </row>
    <row r="3" spans="1:19" ht="14.5" thickBot="1" x14ac:dyDescent="0.35">
      <c r="A3" s="6" t="s">
        <v>165</v>
      </c>
    </row>
    <row r="4" spans="1:19" ht="36" customHeight="1" thickBot="1" x14ac:dyDescent="0.35">
      <c r="A4" s="570" t="s">
        <v>166</v>
      </c>
      <c r="B4" s="593"/>
      <c r="C4" s="593"/>
      <c r="D4" s="619"/>
      <c r="E4" s="533" t="s">
        <v>167</v>
      </c>
      <c r="F4" s="534"/>
      <c r="G4" s="535"/>
      <c r="H4" s="533" t="s">
        <v>200</v>
      </c>
      <c r="I4" s="534"/>
      <c r="J4" s="535"/>
      <c r="K4" s="570" t="s">
        <v>168</v>
      </c>
      <c r="L4" s="593"/>
      <c r="M4" s="593"/>
      <c r="N4" s="570" t="s">
        <v>168</v>
      </c>
      <c r="O4" s="593"/>
      <c r="P4" s="593"/>
      <c r="Q4" s="256"/>
      <c r="R4" s="534" t="s">
        <v>13</v>
      </c>
      <c r="S4" s="535"/>
    </row>
    <row r="5" spans="1:19" ht="14.5" thickBot="1" x14ac:dyDescent="0.35">
      <c r="A5" s="253"/>
      <c r="B5" s="252" t="s">
        <v>163</v>
      </c>
      <c r="C5" s="252" t="s">
        <v>90</v>
      </c>
      <c r="D5" s="61"/>
      <c r="E5" s="112"/>
      <c r="F5" s="16"/>
      <c r="G5" s="61"/>
      <c r="H5" s="16"/>
      <c r="I5" s="16"/>
      <c r="J5" s="16"/>
      <c r="K5" s="53"/>
      <c r="L5" s="41" t="s">
        <v>128</v>
      </c>
      <c r="M5" s="41"/>
      <c r="N5" s="41"/>
      <c r="O5" s="41" t="s">
        <v>169</v>
      </c>
      <c r="P5" s="88"/>
      <c r="Q5" s="253"/>
      <c r="R5" s="592"/>
      <c r="S5" s="634"/>
    </row>
    <row r="6" spans="1:19" ht="14.5" thickBot="1" x14ac:dyDescent="0.35">
      <c r="A6" s="198" t="s">
        <v>14</v>
      </c>
      <c r="B6" s="162">
        <v>44627</v>
      </c>
      <c r="C6" s="163">
        <v>44627</v>
      </c>
      <c r="D6" s="164"/>
      <c r="E6" s="198" t="s">
        <v>14</v>
      </c>
      <c r="F6" s="81">
        <v>44805</v>
      </c>
      <c r="G6" s="164"/>
      <c r="H6" s="164" t="s">
        <v>14</v>
      </c>
      <c r="I6" s="468">
        <v>44683</v>
      </c>
      <c r="J6" s="164"/>
      <c r="K6" s="65" t="s">
        <v>14</v>
      </c>
      <c r="L6" s="81">
        <v>44900</v>
      </c>
      <c r="M6" s="232"/>
      <c r="N6" s="65"/>
      <c r="O6" s="81">
        <v>44900</v>
      </c>
      <c r="P6" s="87"/>
      <c r="Q6" s="253"/>
      <c r="R6" s="220" t="s">
        <v>91</v>
      </c>
      <c r="S6" s="192">
        <v>45078</v>
      </c>
    </row>
    <row r="7" spans="1:19" ht="22.5" x14ac:dyDescent="0.3">
      <c r="A7" s="425">
        <v>5</v>
      </c>
      <c r="B7" s="471">
        <v>61602</v>
      </c>
      <c r="C7" s="471">
        <v>62154</v>
      </c>
      <c r="D7" s="456" t="s">
        <v>56</v>
      </c>
      <c r="E7" s="425">
        <v>5</v>
      </c>
      <c r="F7" s="472">
        <v>63002</v>
      </c>
      <c r="G7" s="456" t="s">
        <v>56</v>
      </c>
      <c r="H7" s="479">
        <v>6</v>
      </c>
      <c r="I7" s="472">
        <v>58654</v>
      </c>
      <c r="J7" s="473" t="s">
        <v>18</v>
      </c>
      <c r="K7" s="474">
        <v>3</v>
      </c>
      <c r="L7" s="483">
        <v>65223</v>
      </c>
      <c r="M7" s="475" t="s">
        <v>56</v>
      </c>
      <c r="N7" s="474">
        <v>3</v>
      </c>
      <c r="O7" s="483">
        <v>65223</v>
      </c>
      <c r="P7" s="475" t="s">
        <v>56</v>
      </c>
      <c r="Q7" s="106" t="s">
        <v>19</v>
      </c>
      <c r="R7" s="34" t="s">
        <v>66</v>
      </c>
      <c r="S7" s="281">
        <v>72737</v>
      </c>
    </row>
    <row r="8" spans="1:19" ht="22.5" x14ac:dyDescent="0.3">
      <c r="A8" s="74">
        <v>4</v>
      </c>
      <c r="B8" s="191">
        <v>59974</v>
      </c>
      <c r="C8" s="191">
        <v>60510</v>
      </c>
      <c r="D8" s="95" t="s">
        <v>56</v>
      </c>
      <c r="E8" s="74">
        <v>4</v>
      </c>
      <c r="F8" s="196">
        <v>60510</v>
      </c>
      <c r="G8" s="95" t="s">
        <v>56</v>
      </c>
      <c r="H8" s="345">
        <v>5</v>
      </c>
      <c r="I8" s="196">
        <v>57010</v>
      </c>
      <c r="J8" s="469" t="s">
        <v>18</v>
      </c>
      <c r="K8" s="103">
        <v>2</v>
      </c>
      <c r="L8" s="484">
        <v>61392</v>
      </c>
      <c r="M8" s="476" t="s">
        <v>56</v>
      </c>
      <c r="N8" s="103">
        <v>2</v>
      </c>
      <c r="O8" s="484">
        <v>61392</v>
      </c>
      <c r="P8" s="476" t="s">
        <v>56</v>
      </c>
      <c r="Q8" s="106" t="s">
        <v>19</v>
      </c>
      <c r="R8" s="34" t="s">
        <v>70</v>
      </c>
      <c r="S8" s="281">
        <v>69273</v>
      </c>
    </row>
    <row r="9" spans="1:19" ht="22.5" x14ac:dyDescent="0.3">
      <c r="A9" s="74">
        <v>3</v>
      </c>
      <c r="B9" s="191">
        <v>58393</v>
      </c>
      <c r="C9" s="191">
        <v>58914</v>
      </c>
      <c r="D9" s="95" t="s">
        <v>56</v>
      </c>
      <c r="E9" s="74">
        <v>3</v>
      </c>
      <c r="F9" s="196">
        <v>58914</v>
      </c>
      <c r="G9" s="95" t="s">
        <v>56</v>
      </c>
      <c r="H9" s="345">
        <v>4</v>
      </c>
      <c r="I9" s="196">
        <v>55414</v>
      </c>
      <c r="J9" s="469" t="s">
        <v>56</v>
      </c>
      <c r="K9" s="103">
        <v>1</v>
      </c>
      <c r="L9" s="484">
        <v>58268</v>
      </c>
      <c r="M9" s="476" t="s">
        <v>56</v>
      </c>
      <c r="N9" s="103">
        <v>1</v>
      </c>
      <c r="O9" s="484">
        <v>58268</v>
      </c>
      <c r="P9" s="476" t="s">
        <v>56</v>
      </c>
      <c r="Q9" s="106" t="s">
        <v>19</v>
      </c>
      <c r="R9" s="568" t="s">
        <v>74</v>
      </c>
      <c r="S9" s="628">
        <v>65975</v>
      </c>
    </row>
    <row r="10" spans="1:19" ht="22.5" x14ac:dyDescent="0.3">
      <c r="A10" s="145">
        <v>2</v>
      </c>
      <c r="B10" s="191">
        <v>55115</v>
      </c>
      <c r="C10" s="191">
        <v>55604</v>
      </c>
      <c r="D10" s="95" t="s">
        <v>56</v>
      </c>
      <c r="E10" s="145">
        <v>2</v>
      </c>
      <c r="F10" s="196">
        <v>56604</v>
      </c>
      <c r="G10" s="95" t="s">
        <v>56</v>
      </c>
      <c r="H10" s="345">
        <v>3</v>
      </c>
      <c r="I10" s="196">
        <v>52104</v>
      </c>
      <c r="J10" s="469" t="s">
        <v>56</v>
      </c>
      <c r="K10" s="481"/>
      <c r="L10" s="478"/>
      <c r="M10" s="482"/>
      <c r="N10" s="481"/>
      <c r="O10" s="478"/>
      <c r="P10" s="482"/>
      <c r="Q10" s="106" t="s">
        <v>19</v>
      </c>
      <c r="R10" s="568"/>
      <c r="S10" s="628"/>
    </row>
    <row r="11" spans="1:19" ht="22.5" x14ac:dyDescent="0.3">
      <c r="A11" s="145">
        <v>1</v>
      </c>
      <c r="B11" s="191">
        <v>51820</v>
      </c>
      <c r="C11" s="191">
        <v>51820</v>
      </c>
      <c r="D11" s="95" t="s">
        <v>56</v>
      </c>
      <c r="E11" s="145">
        <v>1</v>
      </c>
      <c r="F11" s="470">
        <v>51820</v>
      </c>
      <c r="G11" s="95" t="s">
        <v>56</v>
      </c>
      <c r="H11" s="345">
        <v>2</v>
      </c>
      <c r="I11" s="196">
        <v>48320</v>
      </c>
      <c r="J11" s="469" t="s">
        <v>56</v>
      </c>
      <c r="K11" s="481"/>
      <c r="L11" s="478"/>
      <c r="M11" s="482"/>
      <c r="N11" s="481"/>
      <c r="O11" s="478"/>
      <c r="P11" s="482"/>
      <c r="Q11" s="106" t="s">
        <v>19</v>
      </c>
      <c r="R11" s="568"/>
      <c r="S11" s="628"/>
    </row>
    <row r="12" spans="1:19" ht="23" thickBot="1" x14ac:dyDescent="0.35">
      <c r="A12" s="480"/>
      <c r="B12" s="50"/>
      <c r="C12" s="50"/>
      <c r="D12" s="51"/>
      <c r="E12" s="480"/>
      <c r="F12" s="50"/>
      <c r="G12" s="51"/>
      <c r="H12" s="346">
        <v>1</v>
      </c>
      <c r="I12" s="204">
        <v>44769</v>
      </c>
      <c r="J12" s="477" t="s">
        <v>56</v>
      </c>
      <c r="K12" s="480"/>
      <c r="L12" s="50"/>
      <c r="M12" s="51"/>
      <c r="N12" s="480"/>
      <c r="O12" s="50"/>
      <c r="P12" s="51"/>
      <c r="Q12" s="107" t="s">
        <v>19</v>
      </c>
      <c r="R12" s="569"/>
      <c r="S12" s="629"/>
    </row>
  </sheetData>
  <mergeCells count="8">
    <mergeCell ref="R9:R12"/>
    <mergeCell ref="S9:S12"/>
    <mergeCell ref="A4:D4"/>
    <mergeCell ref="R4:S5"/>
    <mergeCell ref="E4:G4"/>
    <mergeCell ref="K4:M4"/>
    <mergeCell ref="N4:P4"/>
    <mergeCell ref="H4:J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1B5BF3D8384C44A9F4D1D5656F2B03" ma:contentTypeVersion="24" ma:contentTypeDescription="Create a new document." ma:contentTypeScope="" ma:versionID="9624d31ce7aaf297e9bef9017fd8c617">
  <xsd:schema xmlns:xsd="http://www.w3.org/2001/XMLSchema" xmlns:xs="http://www.w3.org/2001/XMLSchema" xmlns:p="http://schemas.microsoft.com/office/2006/metadata/properties" xmlns:ns2="6d8b3d66-57dd-4036-af72-5aa9717b616b" xmlns:ns3="a6253dad-cd7f-4e50-8749-6e21a0528a3e" targetNamespace="http://schemas.microsoft.com/office/2006/metadata/properties" ma:root="true" ma:fieldsID="4013606821b5c2f11f2e9b4c4c7d8a6d" ns2:_="" ns3:_="">
    <xsd:import namespace="6d8b3d66-57dd-4036-af72-5aa9717b616b"/>
    <xsd:import namespace="a6253dad-cd7f-4e50-8749-6e21a0528a3e"/>
    <xsd:element name="properties">
      <xsd:complexType>
        <xsd:sequence>
          <xsd:element name="documentManagement">
            <xsd:complexType>
              <xsd:all>
                <xsd:element ref="ns2:Info" minOccurs="0"/>
                <xsd:element ref="ns2:Status" minOccurs="0"/>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SearchProperties" minOccurs="0"/>
                <xsd:element ref="ns2:ApprovalStatu"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b3d66-57dd-4036-af72-5aa9717b616b" elementFormDefault="qualified">
    <xsd:import namespace="http://schemas.microsoft.com/office/2006/documentManagement/types"/>
    <xsd:import namespace="http://schemas.microsoft.com/office/infopath/2007/PartnerControls"/>
    <xsd:element name="Info" ma:index="1" nillable="true" ma:displayName="Info" ma:format="Dropdown" ma:internalName="Info" ma:readOnly="false">
      <xsd:simpleType>
        <xsd:restriction base="dms:Text">
          <xsd:maxLength value="255"/>
        </xsd:restriction>
      </xsd:simpleType>
    </xsd:element>
    <xsd:element name="Status" ma:index="3" nillable="true" ma:displayName="Status" ma:format="RadioButtons" ma:hidden="true" ma:internalName="Status" ma:readOnly="false">
      <xsd:simpleType>
        <xsd:restriction base="dms:Choice">
          <xsd:enumeration value="Draft"/>
          <xsd:enumeration value="Awaiting feedback"/>
          <xsd:enumeration value="Final"/>
          <xsd:enumeration value="In Progress"/>
          <xsd:enumeration value="Completed"/>
          <xsd:enumeration value="To be quality checked"/>
          <xsd:enumeration value="Ready for next step"/>
          <xsd:enumeration value="Template"/>
          <xsd:enumeration value="Current/Live/working copy"/>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8d3e9f82-15b5-467a-b4da-1c602e798801"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hidden="true" ma:internalName="MediaServiceOCR"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ApprovalStatu" ma:index="23" nillable="true" ma:displayName="Approval Statu" ma:format="Dropdown" ma:internalName="ApprovalStatu">
      <xsd:simpleType>
        <xsd:restriction base="dms:Choice">
          <xsd:enumeration value="Pending"/>
          <xsd:enumeration value="Approved"/>
          <xsd:enumeration value="Choice 3"/>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253dad-cd7f-4e50-8749-6e21a0528a3e"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4b67caa-0e74-48d0-ac74-739a55a08a91}" ma:internalName="TaxCatchAll" ma:readOnly="false" ma:showField="CatchAllData" ma:web="a6253dad-cd7f-4e50-8749-6e21a0528a3e">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6253dad-cd7f-4e50-8749-6e21a0528a3e" xsi:nil="true"/>
    <lcf76f155ced4ddcb4097134ff3c332f xmlns="6d8b3d66-57dd-4036-af72-5aa9717b616b">
      <Terms xmlns="http://schemas.microsoft.com/office/infopath/2007/PartnerControls"/>
    </lcf76f155ced4ddcb4097134ff3c332f>
    <Status xmlns="6d8b3d66-57dd-4036-af72-5aa9717b616b" xsi:nil="true"/>
    <Info xmlns="6d8b3d66-57dd-4036-af72-5aa9717b616b" xsi:nil="true"/>
    <ApprovalStatu xmlns="6d8b3d66-57dd-4036-af72-5aa9717b616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D5A0A5-D18B-4C02-BD6C-4A084E58EC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b3d66-57dd-4036-af72-5aa9717b616b"/>
    <ds:schemaRef ds:uri="a6253dad-cd7f-4e50-8749-6e21a0528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204273-90ED-4F82-84AB-10A3F6AD035F}">
  <ds:schemaRefs>
    <ds:schemaRef ds:uri="http://purl.org/dc/terms/"/>
    <ds:schemaRef ds:uri="http://purl.org/dc/elements/1.1/"/>
    <ds:schemaRef ds:uri="http://www.w3.org/XML/1998/namespace"/>
    <ds:schemaRef ds:uri="http://purl.org/dc/dcmitype/"/>
    <ds:schemaRef ds:uri="http://schemas.openxmlformats.org/package/2006/metadata/core-properties"/>
    <ds:schemaRef ds:uri="http://schemas.microsoft.com/office/2006/documentManagement/types"/>
    <ds:schemaRef ds:uri="6d8b3d66-57dd-4036-af72-5aa9717b616b"/>
    <ds:schemaRef ds:uri="http://schemas.microsoft.com/office/2006/metadata/properties"/>
    <ds:schemaRef ds:uri="http://schemas.microsoft.com/office/infopath/2007/PartnerControls"/>
    <ds:schemaRef ds:uri="a6253dad-cd7f-4e50-8749-6e21a0528a3e"/>
  </ds:schemaRefs>
</ds:datastoreItem>
</file>

<file path=customXml/itemProps3.xml><?xml version="1.0" encoding="utf-8"?>
<ds:datastoreItem xmlns:ds="http://schemas.openxmlformats.org/officeDocument/2006/customXml" ds:itemID="{17185938-2FFB-4A6A-B597-6B6BE76E0C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Errors &amp; Omissions Excepted</vt:lpstr>
      <vt:lpstr>TRANSLATION SCHEDULE - DEGREED</vt:lpstr>
      <vt:lpstr>TRANSLATION SCHEDULE - Non Deg</vt:lpstr>
      <vt:lpstr>TRANSLATION SCHEDULE - LABs</vt:lpstr>
      <vt:lpstr>TRANSLATION SCHEDULE - PHARMACY</vt:lpstr>
      <vt:lpstr>TRANSLATION SCHEDULE - MITs</vt:lpstr>
      <vt:lpstr>TRANSLATION SCHEDULE - RT'S</vt:lpstr>
      <vt:lpstr>TRANSLATION SCHEDULE - H&amp;CW-HM</vt:lpstr>
      <vt:lpstr>TRANSLATION SCHEDULE - ASSTs</vt:lpstr>
      <vt:lpstr>TRANSLATION SCHEDULE - GCs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Crawford</dc:creator>
  <cp:keywords/>
  <dc:description/>
  <cp:lastModifiedBy>Kirsty Harbord</cp:lastModifiedBy>
  <cp:revision/>
  <dcterms:created xsi:type="dcterms:W3CDTF">2023-09-20T06:52:44Z</dcterms:created>
  <dcterms:modified xsi:type="dcterms:W3CDTF">2024-06-30T22:16:07Z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ffcb39-5dcf-4be8-a87b-811a1e5087f7_Enabled">
    <vt:lpwstr>true</vt:lpwstr>
  </property>
  <property fmtid="{D5CDD505-2E9C-101B-9397-08002B2CF9AE}" pid="3" name="MSIP_Label_8cffcb39-5dcf-4be8-a87b-811a1e5087f7_SetDate">
    <vt:lpwstr>2023-09-20T07:47:41Z</vt:lpwstr>
  </property>
  <property fmtid="{D5CDD505-2E9C-101B-9397-08002B2CF9AE}" pid="4" name="MSIP_Label_8cffcb39-5dcf-4be8-a87b-811a1e5087f7_Method">
    <vt:lpwstr>Privileged</vt:lpwstr>
  </property>
  <property fmtid="{D5CDD505-2E9C-101B-9397-08002B2CF9AE}" pid="5" name="MSIP_Label_8cffcb39-5dcf-4be8-a87b-811a1e5087f7_Name">
    <vt:lpwstr>IN-CONFIDENCE</vt:lpwstr>
  </property>
  <property fmtid="{D5CDD505-2E9C-101B-9397-08002B2CF9AE}" pid="6" name="MSIP_Label_8cffcb39-5dcf-4be8-a87b-811a1e5087f7_SiteId">
    <vt:lpwstr>0051ec7f-c4f5-41e6-b397-24b855b2a57e</vt:lpwstr>
  </property>
  <property fmtid="{D5CDD505-2E9C-101B-9397-08002B2CF9AE}" pid="7" name="MSIP_Label_8cffcb39-5dcf-4be8-a87b-811a1e5087f7_ActionId">
    <vt:lpwstr>7fa7fffd-35dc-433e-9a45-7ab953dc62c0</vt:lpwstr>
  </property>
  <property fmtid="{D5CDD505-2E9C-101B-9397-08002B2CF9AE}" pid="8" name="MSIP_Label_8cffcb39-5dcf-4be8-a87b-811a1e5087f7_ContentBits">
    <vt:lpwstr>1</vt:lpwstr>
  </property>
  <property fmtid="{D5CDD505-2E9C-101B-9397-08002B2CF9AE}" pid="9" name="ContentTypeId">
    <vt:lpwstr>0x0101007F1B5BF3D8384C44A9F4D1D5656F2B03</vt:lpwstr>
  </property>
  <property fmtid="{D5CDD505-2E9C-101B-9397-08002B2CF9AE}" pid="10" name="MediaServiceImageTags">
    <vt:lpwstr/>
  </property>
</Properties>
</file>